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B6FD7FD2-50BC-4E7A-8D9D-758365778558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2019 HR GP_Interim" sheetId="1" r:id="rId1"/>
  </sheets>
  <definedNames>
    <definedName name="_xlnm._FilterDatabase" localSheetId="0" hidden="1">'2019 HR GP_Interim'!$A$24:$X$24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0" i="1" l="1"/>
  <c r="W30" i="1" s="1"/>
  <c r="U30" i="1"/>
  <c r="V19" i="1"/>
  <c r="W19" i="1" s="1"/>
  <c r="U19" i="1"/>
  <c r="U17" i="1" l="1"/>
  <c r="V17" i="1"/>
  <c r="W17" i="1" s="1"/>
  <c r="U21" i="1"/>
  <c r="V21" i="1"/>
  <c r="W21" i="1" s="1"/>
  <c r="W25" i="1" l="1"/>
  <c r="P36" i="1" l="1"/>
  <c r="Q36" i="1"/>
  <c r="R36" i="1"/>
  <c r="S36" i="1"/>
  <c r="T36" i="1"/>
  <c r="O22" i="1"/>
  <c r="P22" i="1"/>
  <c r="Q22" i="1"/>
  <c r="R22" i="1"/>
  <c r="S22" i="1"/>
  <c r="T22" i="1"/>
  <c r="T38" i="1" l="1"/>
  <c r="P38" i="1"/>
  <c r="S38" i="1"/>
  <c r="O38" i="1"/>
  <c r="R38" i="1"/>
  <c r="Q38" i="1"/>
  <c r="U8" i="1"/>
  <c r="V8" i="1"/>
  <c r="W8" i="1" s="1"/>
  <c r="F36" i="1" l="1"/>
  <c r="G36" i="1"/>
  <c r="H36" i="1"/>
  <c r="I36" i="1"/>
  <c r="J36" i="1"/>
  <c r="K36" i="1"/>
  <c r="L36" i="1"/>
  <c r="M36" i="1"/>
  <c r="N36" i="1"/>
  <c r="E22" i="1"/>
  <c r="F22" i="1"/>
  <c r="G22" i="1"/>
  <c r="H22" i="1"/>
  <c r="I22" i="1"/>
  <c r="L22" i="1"/>
  <c r="N22" i="1"/>
  <c r="D22" i="1"/>
  <c r="D38" i="1" l="1"/>
  <c r="M38" i="1"/>
  <c r="E38" i="1"/>
  <c r="F38" i="1"/>
  <c r="L38" i="1"/>
  <c r="H38" i="1"/>
  <c r="N38" i="1"/>
  <c r="K38" i="1"/>
  <c r="G38" i="1"/>
  <c r="J38" i="1"/>
  <c r="I38" i="1"/>
  <c r="W26" i="1"/>
  <c r="V28" i="1"/>
  <c r="W28" i="1" s="1"/>
  <c r="V27" i="1"/>
  <c r="W27" i="1" s="1"/>
  <c r="V33" i="1"/>
  <c r="W33" i="1" s="1"/>
  <c r="V31" i="1"/>
  <c r="W31" i="1" s="1"/>
  <c r="V34" i="1"/>
  <c r="W34" i="1" s="1"/>
  <c r="V29" i="1"/>
  <c r="W29" i="1" s="1"/>
  <c r="V32" i="1"/>
  <c r="W32" i="1" s="1"/>
  <c r="V11" i="1"/>
  <c r="W11" i="1" s="1"/>
  <c r="W6" i="1"/>
  <c r="V13" i="1"/>
  <c r="W13" i="1" s="1"/>
  <c r="V18" i="1"/>
  <c r="W18" i="1" s="1"/>
  <c r="V7" i="1"/>
  <c r="W7" i="1" s="1"/>
  <c r="W5" i="1"/>
  <c r="V9" i="1"/>
  <c r="W9" i="1" s="1"/>
  <c r="V15" i="1"/>
  <c r="W15" i="1" s="1"/>
  <c r="V12" i="1"/>
  <c r="W12" i="1" s="1"/>
  <c r="V16" i="1"/>
  <c r="W16" i="1" s="1"/>
  <c r="V20" i="1"/>
  <c r="W20" i="1" s="1"/>
  <c r="V14" i="1"/>
  <c r="W14" i="1" s="1"/>
  <c r="V10" i="1"/>
  <c r="W10" i="1" s="1"/>
  <c r="U11" i="1" l="1"/>
  <c r="U6" i="1"/>
  <c r="U13" i="1"/>
  <c r="U18" i="1"/>
  <c r="U7" i="1"/>
  <c r="U5" i="1"/>
  <c r="U9" i="1"/>
  <c r="U15" i="1"/>
  <c r="U12" i="1"/>
  <c r="U16" i="1"/>
  <c r="U20" i="1"/>
  <c r="U14" i="1"/>
  <c r="U26" i="1"/>
  <c r="U28" i="1"/>
  <c r="U27" i="1"/>
  <c r="U25" i="1"/>
  <c r="U33" i="1"/>
  <c r="U31" i="1"/>
  <c r="U34" i="1"/>
  <c r="U29" i="1"/>
  <c r="U32" i="1"/>
  <c r="U10" i="1"/>
</calcChain>
</file>

<file path=xl/sharedStrings.xml><?xml version="1.0" encoding="utf-8"?>
<sst xmlns="http://schemas.openxmlformats.org/spreadsheetml/2006/main" count="91" uniqueCount="68">
  <si>
    <t>MEN</t>
  </si>
  <si>
    <t>LADIES</t>
  </si>
  <si>
    <t>Total No of Points</t>
  </si>
  <si>
    <t>No of Races Completed</t>
  </si>
  <si>
    <t>Age Category</t>
  </si>
  <si>
    <t>No of Qualifying Races</t>
  </si>
  <si>
    <t>Total for Event</t>
  </si>
  <si>
    <t>Overall Event Total</t>
  </si>
  <si>
    <t>CARNEGIE HARRIERS HILL RUNNING GRAND PRIX 2019 (7 best results to count)</t>
  </si>
  <si>
    <t>1 Greenmantle Dash</t>
  </si>
  <si>
    <t>2 Carnethy 5</t>
  </si>
  <si>
    <t>7 Yetholm Hill Race</t>
  </si>
  <si>
    <t>3 Bishop Hill Race</t>
  </si>
  <si>
    <t>5 Screel Hill Race*</t>
  </si>
  <si>
    <t>6 Goatfell Hill Race</t>
  </si>
  <si>
    <t>8 Seven Hills of Edinburgh</t>
  </si>
  <si>
    <t>9 Arrochar Alps Hill Race*</t>
  </si>
  <si>
    <t>10 Dollar Hill Race</t>
  </si>
  <si>
    <t>11 An Teallach Hill Race*</t>
  </si>
  <si>
    <t>12 Creag Dhubh Hill Race*</t>
  </si>
  <si>
    <t>13 Lomonds of Fife Hill Race</t>
  </si>
  <si>
    <t>14 Ochils 2000 Hill Race</t>
  </si>
  <si>
    <t>15 Two Breweries Hill Race*</t>
  </si>
  <si>
    <t>16 Meall a Bhuchaille*</t>
  </si>
  <si>
    <t>17 Tinto Hill Race</t>
  </si>
  <si>
    <t>* Denotes SHR Championship Race</t>
  </si>
  <si>
    <t>4 Birnam Hill Race</t>
  </si>
  <si>
    <t>Kevin Davie</t>
  </si>
  <si>
    <t>Lee Holland</t>
  </si>
  <si>
    <t>Dave Morton</t>
  </si>
  <si>
    <t>Michelle Best</t>
  </si>
  <si>
    <t>Aileen Morton</t>
  </si>
  <si>
    <t>Karen Forsyth</t>
  </si>
  <si>
    <t>Frances Beattie</t>
  </si>
  <si>
    <t>Neil McLure</t>
  </si>
  <si>
    <t>Derek Cassells</t>
  </si>
  <si>
    <t>Steven Honeyman</t>
  </si>
  <si>
    <t>Jonathan Millar</t>
  </si>
  <si>
    <t>Robin Pate</t>
  </si>
  <si>
    <t>Stephen Greer</t>
  </si>
  <si>
    <t>Isobel Burnett</t>
  </si>
  <si>
    <t>F60</t>
  </si>
  <si>
    <t>M60</t>
  </si>
  <si>
    <t>M40</t>
  </si>
  <si>
    <t>MS</t>
  </si>
  <si>
    <t>M50</t>
  </si>
  <si>
    <t>F40</t>
  </si>
  <si>
    <t>FS</t>
  </si>
  <si>
    <t>F50</t>
  </si>
  <si>
    <t>Colin Reynolds</t>
  </si>
  <si>
    <t>Phil Smithard</t>
  </si>
  <si>
    <t>M70</t>
  </si>
  <si>
    <t>Lesley Reynolds</t>
  </si>
  <si>
    <t>Peter Simpson</t>
  </si>
  <si>
    <t>Bill Fairley</t>
  </si>
  <si>
    <t>Alan Murray</t>
  </si>
  <si>
    <t>Sarah Marshall</t>
  </si>
  <si>
    <t>[50]</t>
  </si>
  <si>
    <t>[48]</t>
  </si>
  <si>
    <t>[49]</t>
  </si>
  <si>
    <t>Andrew Sim</t>
  </si>
  <si>
    <t>Arianne Holland</t>
  </si>
  <si>
    <t>FJ</t>
  </si>
  <si>
    <t>Alison Whyte</t>
  </si>
  <si>
    <t>[46]</t>
  </si>
  <si>
    <t>David Grieg</t>
  </si>
  <si>
    <t xml:space="preserve">Egle Laurinaityte </t>
  </si>
  <si>
    <t>[45]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</si>
</sst>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0" fillId="0" borderId="0" xfId="0" applyAlignment="1">
      <alignment textRotation="135"/>
    </xf>
    <xf numFmtId="0" fontId="0" fillId="0" borderId="2" xfId="0" applyBorder="1" applyAlignment="1">
      <alignment textRotation="135"/>
    </xf>
    <xf numFmtId="0" fontId="0" fillId="0" borderId="2" xfId="0" applyBorder="1" applyAlignment="1">
      <alignment horizontal="center" textRotation="135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ont="1" applyBorder="1" applyAlignment="1">
      <alignment horizontal="center" textRotation="135"/>
    </xf>
    <xf numFmtId="0" fontId="0" fillId="0" borderId="0" xfId="0" applyFont="1" applyFill="1"/>
    <xf numFmtId="0" fontId="0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2" xfId="0" applyFont="1" applyBorder="1" applyAlignment="1">
      <alignment horizontal="left" textRotation="135"/>
    </xf>
    <xf numFmtId="0" fontId="0" fillId="0" borderId="2" xfId="0" applyFont="1" applyFill="1" applyBorder="1" applyAlignment="1">
      <alignment horizontal="center" textRotation="135"/>
    </xf>
    <xf numFmtId="0" fontId="0" fillId="0" borderId="2" xfId="0" applyFont="1" applyBorder="1" applyAlignment="1">
      <alignment horizontal="center" wrapText="1"/>
    </xf>
    <xf numFmtId="16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"/>
  <sheetViews>
    <sheetView tabSelected="1" zoomScaleNormal="100" workbookViewId="0">
      <selection activeCell="A2" sqref="A2"/>
    </sheetView>
  </sheetViews>
  <sheetFormatPr defaultRowHeight="15" x14ac:dyDescent="0.25"/>
  <cols>
    <col min="1" max="1" width="7.28515625" style="1" customWidth="1"/>
    <col min="2" max="2" width="18.7109375" customWidth="1"/>
    <col min="3" max="3" width="5.7109375" style="1" customWidth="1"/>
    <col min="4" max="21" width="7.28515625" customWidth="1"/>
    <col min="23" max="23" width="9.140625" style="29"/>
  </cols>
  <sheetData>
    <row r="1" spans="1:24" ht="18.75" x14ac:dyDescent="0.3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</row>
    <row r="2" spans="1:24" s="7" customFormat="1" ht="104.25" x14ac:dyDescent="0.25">
      <c r="A2" s="9"/>
      <c r="B2" s="8"/>
      <c r="C2" s="31" t="s">
        <v>4</v>
      </c>
      <c r="D2" s="31" t="s">
        <v>9</v>
      </c>
      <c r="E2" s="31" t="s">
        <v>10</v>
      </c>
      <c r="F2" s="31" t="s">
        <v>12</v>
      </c>
      <c r="G2" s="31" t="s">
        <v>26</v>
      </c>
      <c r="H2" s="31" t="s">
        <v>13</v>
      </c>
      <c r="I2" s="31" t="s">
        <v>14</v>
      </c>
      <c r="J2" s="31" t="s">
        <v>11</v>
      </c>
      <c r="K2" s="31" t="s">
        <v>15</v>
      </c>
      <c r="L2" s="31" t="s">
        <v>16</v>
      </c>
      <c r="M2" s="31" t="s">
        <v>17</v>
      </c>
      <c r="N2" s="31" t="s">
        <v>18</v>
      </c>
      <c r="O2" s="31" t="s">
        <v>19</v>
      </c>
      <c r="P2" s="31" t="s">
        <v>20</v>
      </c>
      <c r="Q2" s="31" t="s">
        <v>21</v>
      </c>
      <c r="R2" s="31" t="s">
        <v>22</v>
      </c>
      <c r="S2" s="31" t="s">
        <v>23</v>
      </c>
      <c r="T2" s="31" t="s">
        <v>24</v>
      </c>
      <c r="U2" s="35" t="s">
        <v>2</v>
      </c>
      <c r="V2" s="36" t="s">
        <v>3</v>
      </c>
      <c r="W2" s="31" t="s">
        <v>5</v>
      </c>
    </row>
    <row r="3" spans="1:24" s="18" customFormat="1" ht="17.25" customHeight="1" x14ac:dyDescent="0.25">
      <c r="A3" s="17"/>
      <c r="B3" s="16"/>
      <c r="C3" s="37"/>
      <c r="D3" s="38">
        <v>43102</v>
      </c>
      <c r="E3" s="38">
        <v>43140</v>
      </c>
      <c r="F3" s="38">
        <v>43162</v>
      </c>
      <c r="G3" s="38">
        <v>43189</v>
      </c>
      <c r="H3" s="38">
        <v>43203</v>
      </c>
      <c r="I3" s="38">
        <v>43238</v>
      </c>
      <c r="J3" s="38">
        <v>43253</v>
      </c>
      <c r="K3" s="38">
        <v>43267</v>
      </c>
      <c r="L3" s="38">
        <v>43280</v>
      </c>
      <c r="M3" s="38">
        <v>43287</v>
      </c>
      <c r="N3" s="38">
        <v>43294</v>
      </c>
      <c r="O3" s="38">
        <v>43315</v>
      </c>
      <c r="P3" s="38">
        <v>43330</v>
      </c>
      <c r="Q3" s="38">
        <v>43336</v>
      </c>
      <c r="R3" s="38">
        <v>43371</v>
      </c>
      <c r="S3" s="38">
        <v>43399</v>
      </c>
      <c r="T3" s="38">
        <v>43778</v>
      </c>
      <c r="U3" s="39"/>
      <c r="V3" s="40"/>
      <c r="W3" s="28"/>
    </row>
    <row r="4" spans="1:24" x14ac:dyDescent="0.25">
      <c r="A4" s="4" t="s">
        <v>0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0"/>
      <c r="W4" s="20"/>
    </row>
    <row r="5" spans="1:24" s="5" customFormat="1" x14ac:dyDescent="0.25">
      <c r="A5" s="11">
        <v>1</v>
      </c>
      <c r="B5" s="19" t="s">
        <v>27</v>
      </c>
      <c r="C5" s="20" t="s">
        <v>44</v>
      </c>
      <c r="D5" s="20">
        <v>50</v>
      </c>
      <c r="E5" s="20">
        <v>50</v>
      </c>
      <c r="F5" s="20">
        <v>50</v>
      </c>
      <c r="G5" s="20">
        <v>50</v>
      </c>
      <c r="H5" s="20">
        <v>50</v>
      </c>
      <c r="I5" s="20"/>
      <c r="J5" s="20" t="s">
        <v>59</v>
      </c>
      <c r="K5" s="20" t="s">
        <v>58</v>
      </c>
      <c r="L5" s="20"/>
      <c r="M5" s="20" t="s">
        <v>59</v>
      </c>
      <c r="N5" s="20">
        <v>50</v>
      </c>
      <c r="O5" s="20" t="s">
        <v>59</v>
      </c>
      <c r="P5" s="20"/>
      <c r="Q5" s="20">
        <v>50</v>
      </c>
      <c r="R5" s="20"/>
      <c r="S5" s="20"/>
      <c r="T5" s="20"/>
      <c r="U5" s="12">
        <f t="shared" ref="U5:U20" si="0">SUM(D5:T5)</f>
        <v>350</v>
      </c>
      <c r="V5" s="11">
        <v>11</v>
      </c>
      <c r="W5" s="20" t="str">
        <f t="shared" ref="W5:W20" si="1">IF(V5&gt;7, "7", V5)</f>
        <v>7</v>
      </c>
      <c r="X5"/>
    </row>
    <row r="6" spans="1:24" x14ac:dyDescent="0.25">
      <c r="A6" s="11">
        <v>2</v>
      </c>
      <c r="B6" s="2" t="s">
        <v>49</v>
      </c>
      <c r="C6" s="11" t="s">
        <v>43</v>
      </c>
      <c r="D6" s="11"/>
      <c r="E6" s="11"/>
      <c r="F6" s="11">
        <v>46</v>
      </c>
      <c r="G6" s="11"/>
      <c r="H6" s="11">
        <v>49</v>
      </c>
      <c r="I6" s="11">
        <v>50</v>
      </c>
      <c r="J6" s="11"/>
      <c r="K6" s="11">
        <v>50</v>
      </c>
      <c r="L6" s="11"/>
      <c r="M6" s="11">
        <v>48</v>
      </c>
      <c r="N6" s="11"/>
      <c r="O6" s="11" t="s">
        <v>67</v>
      </c>
      <c r="P6" s="11">
        <v>46</v>
      </c>
      <c r="Q6" s="11"/>
      <c r="R6" s="11">
        <v>46</v>
      </c>
      <c r="S6" s="11"/>
      <c r="T6" s="11"/>
      <c r="U6" s="12">
        <f t="shared" si="0"/>
        <v>335</v>
      </c>
      <c r="V6" s="11">
        <v>8</v>
      </c>
      <c r="W6" s="20" t="str">
        <f t="shared" si="1"/>
        <v>7</v>
      </c>
      <c r="X6" s="7"/>
    </row>
    <row r="7" spans="1:24" x14ac:dyDescent="0.25">
      <c r="A7" s="11">
        <v>3</v>
      </c>
      <c r="B7" s="2" t="s">
        <v>37</v>
      </c>
      <c r="C7" s="11" t="s">
        <v>44</v>
      </c>
      <c r="D7" s="11"/>
      <c r="E7" s="11">
        <v>45</v>
      </c>
      <c r="F7" s="11">
        <v>47</v>
      </c>
      <c r="G7" s="11">
        <v>47</v>
      </c>
      <c r="H7" s="11"/>
      <c r="I7" s="11"/>
      <c r="J7" s="11">
        <v>48</v>
      </c>
      <c r="K7" s="11"/>
      <c r="L7" s="11"/>
      <c r="M7" s="11"/>
      <c r="N7" s="11"/>
      <c r="O7" s="11"/>
      <c r="P7" s="11">
        <v>48</v>
      </c>
      <c r="Q7" s="11">
        <v>49</v>
      </c>
      <c r="R7" s="11">
        <v>47</v>
      </c>
      <c r="S7" s="11"/>
      <c r="T7" s="11"/>
      <c r="U7" s="12">
        <f t="shared" si="0"/>
        <v>331</v>
      </c>
      <c r="V7" s="11">
        <f t="shared" ref="V7:V20" si="2">COUNT(D7:T7)</f>
        <v>7</v>
      </c>
      <c r="W7" s="20">
        <f t="shared" si="1"/>
        <v>7</v>
      </c>
      <c r="X7" s="7"/>
    </row>
    <row r="8" spans="1:24" x14ac:dyDescent="0.25">
      <c r="A8" s="11">
        <v>4</v>
      </c>
      <c r="B8" s="14" t="s">
        <v>53</v>
      </c>
      <c r="C8" s="15" t="s">
        <v>45</v>
      </c>
      <c r="D8" s="15"/>
      <c r="E8" s="15"/>
      <c r="F8" s="15"/>
      <c r="G8" s="15"/>
      <c r="H8" s="15"/>
      <c r="I8" s="15"/>
      <c r="J8" s="15">
        <v>50</v>
      </c>
      <c r="K8" s="15"/>
      <c r="L8" s="15">
        <v>50</v>
      </c>
      <c r="M8" s="15"/>
      <c r="N8" s="15">
        <v>49</v>
      </c>
      <c r="O8" s="15">
        <v>48</v>
      </c>
      <c r="P8" s="15">
        <v>49</v>
      </c>
      <c r="Q8" s="15"/>
      <c r="R8" s="15">
        <v>49</v>
      </c>
      <c r="S8" s="15"/>
      <c r="T8" s="15"/>
      <c r="U8" s="12">
        <f t="shared" si="0"/>
        <v>295</v>
      </c>
      <c r="V8" s="11">
        <f t="shared" si="2"/>
        <v>6</v>
      </c>
      <c r="W8" s="20">
        <f t="shared" si="1"/>
        <v>6</v>
      </c>
    </row>
    <row r="9" spans="1:24" x14ac:dyDescent="0.25">
      <c r="A9" s="11">
        <v>5</v>
      </c>
      <c r="B9" s="19" t="s">
        <v>28</v>
      </c>
      <c r="C9" s="20" t="s">
        <v>45</v>
      </c>
      <c r="D9" s="20">
        <v>49</v>
      </c>
      <c r="E9" s="20">
        <v>47</v>
      </c>
      <c r="F9" s="20">
        <v>48</v>
      </c>
      <c r="G9" s="20"/>
      <c r="H9" s="20"/>
      <c r="I9" s="20"/>
      <c r="J9" s="20"/>
      <c r="K9" s="20"/>
      <c r="L9" s="20">
        <v>49</v>
      </c>
      <c r="M9" s="20"/>
      <c r="N9" s="20"/>
      <c r="O9" s="20">
        <v>47</v>
      </c>
      <c r="P9" s="20"/>
      <c r="Q9" s="20"/>
      <c r="R9" s="20">
        <v>48</v>
      </c>
      <c r="S9" s="20"/>
      <c r="T9" s="20"/>
      <c r="U9" s="12">
        <f t="shared" si="0"/>
        <v>288</v>
      </c>
      <c r="V9" s="11">
        <f t="shared" si="2"/>
        <v>6</v>
      </c>
      <c r="W9" s="20">
        <f t="shared" si="1"/>
        <v>6</v>
      </c>
      <c r="X9" s="13"/>
    </row>
    <row r="10" spans="1:24" x14ac:dyDescent="0.25">
      <c r="A10" s="11">
        <v>6</v>
      </c>
      <c r="B10" s="2" t="s">
        <v>34</v>
      </c>
      <c r="C10" s="11" t="s">
        <v>45</v>
      </c>
      <c r="D10" s="11"/>
      <c r="E10" s="11">
        <v>49</v>
      </c>
      <c r="F10" s="11"/>
      <c r="G10" s="11"/>
      <c r="H10" s="11"/>
      <c r="I10" s="11"/>
      <c r="J10" s="11"/>
      <c r="K10" s="11"/>
      <c r="L10" s="11"/>
      <c r="M10" s="11">
        <v>50</v>
      </c>
      <c r="N10" s="11"/>
      <c r="O10" s="11">
        <v>50</v>
      </c>
      <c r="P10" s="11">
        <v>45</v>
      </c>
      <c r="Q10" s="11"/>
      <c r="R10" s="11">
        <v>50</v>
      </c>
      <c r="S10" s="11"/>
      <c r="T10" s="11"/>
      <c r="U10" s="12">
        <f t="shared" si="0"/>
        <v>244</v>
      </c>
      <c r="V10" s="11">
        <f t="shared" si="2"/>
        <v>5</v>
      </c>
      <c r="W10" s="20">
        <f t="shared" si="1"/>
        <v>5</v>
      </c>
    </row>
    <row r="11" spans="1:24" x14ac:dyDescent="0.25">
      <c r="A11" s="11">
        <v>7</v>
      </c>
      <c r="B11" s="2" t="s">
        <v>35</v>
      </c>
      <c r="C11" s="11" t="s">
        <v>43</v>
      </c>
      <c r="D11" s="11"/>
      <c r="E11" s="11">
        <v>48</v>
      </c>
      <c r="F11" s="11">
        <v>49</v>
      </c>
      <c r="G11" s="11">
        <v>49</v>
      </c>
      <c r="H11" s="11"/>
      <c r="I11" s="11"/>
      <c r="J11" s="11"/>
      <c r="K11" s="11"/>
      <c r="L11" s="11"/>
      <c r="M11" s="11"/>
      <c r="N11" s="11"/>
      <c r="O11" s="11"/>
      <c r="P11" s="11">
        <v>50</v>
      </c>
      <c r="Q11" s="11"/>
      <c r="R11" s="11"/>
      <c r="S11" s="11"/>
      <c r="T11" s="11"/>
      <c r="U11" s="12">
        <f t="shared" si="0"/>
        <v>196</v>
      </c>
      <c r="V11" s="11">
        <f t="shared" si="2"/>
        <v>4</v>
      </c>
      <c r="W11" s="20">
        <f t="shared" si="1"/>
        <v>4</v>
      </c>
      <c r="X11" s="5"/>
    </row>
    <row r="12" spans="1:24" x14ac:dyDescent="0.25">
      <c r="A12" s="11">
        <v>8</v>
      </c>
      <c r="B12" s="14" t="s">
        <v>50</v>
      </c>
      <c r="C12" s="15" t="s">
        <v>51</v>
      </c>
      <c r="D12" s="15"/>
      <c r="E12" s="15"/>
      <c r="F12" s="15">
        <v>44</v>
      </c>
      <c r="G12" s="15">
        <v>45</v>
      </c>
      <c r="H12" s="15"/>
      <c r="I12" s="15"/>
      <c r="J12" s="15">
        <v>47</v>
      </c>
      <c r="K12" s="15"/>
      <c r="L12" s="15"/>
      <c r="M12" s="15"/>
      <c r="N12" s="15"/>
      <c r="O12" s="15"/>
      <c r="P12" s="15">
        <v>44</v>
      </c>
      <c r="Q12" s="15"/>
      <c r="R12" s="15"/>
      <c r="S12" s="15"/>
      <c r="T12" s="15"/>
      <c r="U12" s="12">
        <f t="shared" si="0"/>
        <v>180</v>
      </c>
      <c r="V12" s="11">
        <f t="shared" si="2"/>
        <v>4</v>
      </c>
      <c r="W12" s="20">
        <f t="shared" si="1"/>
        <v>4</v>
      </c>
    </row>
    <row r="13" spans="1:24" x14ac:dyDescent="0.25">
      <c r="A13" s="11">
        <v>9</v>
      </c>
      <c r="B13" s="2" t="s">
        <v>29</v>
      </c>
      <c r="C13" s="11" t="s">
        <v>44</v>
      </c>
      <c r="D13" s="11">
        <v>48</v>
      </c>
      <c r="E13" s="11">
        <v>44</v>
      </c>
      <c r="F13" s="11"/>
      <c r="G13" s="11">
        <v>46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>
        <f t="shared" si="0"/>
        <v>138</v>
      </c>
      <c r="V13" s="11">
        <f t="shared" si="2"/>
        <v>3</v>
      </c>
      <c r="W13" s="20">
        <f t="shared" si="1"/>
        <v>3</v>
      </c>
    </row>
    <row r="14" spans="1:24" x14ac:dyDescent="0.25">
      <c r="A14" s="11">
        <v>10</v>
      </c>
      <c r="B14" s="19" t="s">
        <v>36</v>
      </c>
      <c r="C14" s="20" t="s">
        <v>43</v>
      </c>
      <c r="D14" s="20"/>
      <c r="E14" s="20">
        <v>46</v>
      </c>
      <c r="F14" s="20"/>
      <c r="G14" s="20">
        <v>48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2">
        <f t="shared" si="0"/>
        <v>94</v>
      </c>
      <c r="V14" s="11">
        <f t="shared" si="2"/>
        <v>2</v>
      </c>
      <c r="W14" s="20">
        <f t="shared" si="1"/>
        <v>2</v>
      </c>
      <c r="X14" s="6"/>
    </row>
    <row r="15" spans="1:24" s="13" customFormat="1" x14ac:dyDescent="0.25">
      <c r="A15" s="11">
        <v>11</v>
      </c>
      <c r="B15" s="19" t="s">
        <v>39</v>
      </c>
      <c r="C15" s="20" t="s">
        <v>42</v>
      </c>
      <c r="D15" s="20"/>
      <c r="E15" s="20">
        <v>42</v>
      </c>
      <c r="F15" s="20">
        <v>45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2">
        <f t="shared" si="0"/>
        <v>87</v>
      </c>
      <c r="V15" s="11">
        <f t="shared" si="2"/>
        <v>2</v>
      </c>
      <c r="W15" s="20">
        <f t="shared" si="1"/>
        <v>2</v>
      </c>
      <c r="X15"/>
    </row>
    <row r="16" spans="1:24" s="6" customFormat="1" x14ac:dyDescent="0.25">
      <c r="A16" s="11">
        <v>12</v>
      </c>
      <c r="B16" s="14" t="s">
        <v>55</v>
      </c>
      <c r="C16" s="15" t="s">
        <v>43</v>
      </c>
      <c r="D16" s="15"/>
      <c r="E16" s="15"/>
      <c r="F16" s="15"/>
      <c r="G16" s="15"/>
      <c r="H16" s="15"/>
      <c r="I16" s="15"/>
      <c r="J16" s="15"/>
      <c r="K16" s="15">
        <v>49</v>
      </c>
      <c r="L16" s="15"/>
      <c r="M16" s="15"/>
      <c r="N16" s="15"/>
      <c r="O16" s="15"/>
      <c r="P16" s="15"/>
      <c r="Q16" s="15"/>
      <c r="R16" s="15"/>
      <c r="S16" s="15"/>
      <c r="T16" s="15"/>
      <c r="U16" s="12">
        <f t="shared" si="0"/>
        <v>49</v>
      </c>
      <c r="V16" s="11">
        <f t="shared" si="2"/>
        <v>1</v>
      </c>
      <c r="W16" s="20">
        <f t="shared" si="1"/>
        <v>1</v>
      </c>
      <c r="X16" s="13"/>
    </row>
    <row r="17" spans="1:24" s="6" customFormat="1" x14ac:dyDescent="0.25">
      <c r="A17" s="11">
        <v>13</v>
      </c>
      <c r="B17" s="19" t="s">
        <v>65</v>
      </c>
      <c r="C17" s="20" t="s">
        <v>43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>
        <v>47</v>
      </c>
      <c r="Q17" s="20"/>
      <c r="R17" s="20"/>
      <c r="S17" s="20"/>
      <c r="T17" s="20"/>
      <c r="U17" s="12">
        <f t="shared" si="0"/>
        <v>47</v>
      </c>
      <c r="V17" s="11">
        <f t="shared" si="2"/>
        <v>1</v>
      </c>
      <c r="W17" s="20">
        <f t="shared" si="1"/>
        <v>1</v>
      </c>
      <c r="X17"/>
    </row>
    <row r="18" spans="1:24" s="6" customFormat="1" x14ac:dyDescent="0.25">
      <c r="A18" s="11">
        <v>14</v>
      </c>
      <c r="B18" s="2" t="s">
        <v>54</v>
      </c>
      <c r="C18" s="11" t="s">
        <v>51</v>
      </c>
      <c r="D18" s="11"/>
      <c r="E18" s="11"/>
      <c r="F18" s="11"/>
      <c r="G18" s="11"/>
      <c r="H18" s="11"/>
      <c r="I18" s="11"/>
      <c r="J18" s="11">
        <v>46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>
        <f t="shared" si="0"/>
        <v>46</v>
      </c>
      <c r="V18" s="11">
        <f t="shared" si="2"/>
        <v>1</v>
      </c>
      <c r="W18" s="20">
        <f t="shared" si="1"/>
        <v>1</v>
      </c>
    </row>
    <row r="19" spans="1:24" s="6" customFormat="1" x14ac:dyDescent="0.25">
      <c r="A19" s="11">
        <v>15</v>
      </c>
      <c r="B19" s="19" t="s">
        <v>60</v>
      </c>
      <c r="C19" s="20" t="s">
        <v>45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v>46</v>
      </c>
      <c r="P19" s="20"/>
      <c r="Q19" s="20"/>
      <c r="R19" s="20"/>
      <c r="S19" s="20"/>
      <c r="T19" s="20"/>
      <c r="U19" s="12">
        <f t="shared" si="0"/>
        <v>46</v>
      </c>
      <c r="V19" s="11">
        <f t="shared" si="2"/>
        <v>1</v>
      </c>
      <c r="W19" s="20">
        <f t="shared" si="1"/>
        <v>1</v>
      </c>
    </row>
    <row r="20" spans="1:24" s="6" customFormat="1" x14ac:dyDescent="0.25">
      <c r="A20" s="11">
        <v>16</v>
      </c>
      <c r="B20" s="19" t="s">
        <v>38</v>
      </c>
      <c r="C20" s="20" t="s">
        <v>43</v>
      </c>
      <c r="D20" s="20"/>
      <c r="E20" s="20">
        <v>43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2">
        <f t="shared" si="0"/>
        <v>43</v>
      </c>
      <c r="V20" s="11">
        <f t="shared" si="2"/>
        <v>1</v>
      </c>
      <c r="W20" s="20">
        <f t="shared" si="1"/>
        <v>1</v>
      </c>
    </row>
    <row r="21" spans="1:24" s="6" customFormat="1" x14ac:dyDescent="0.25">
      <c r="A21" s="15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2">
        <f t="shared" ref="U21" si="3">SUM(D21:T21)</f>
        <v>0</v>
      </c>
      <c r="V21" s="11">
        <f t="shared" ref="V21" si="4">COUNT(D21:T21)</f>
        <v>0</v>
      </c>
      <c r="W21" s="20">
        <f t="shared" ref="W21" si="5">IF(V21&gt;7, "7", V21)</f>
        <v>0</v>
      </c>
      <c r="X21" s="13"/>
    </row>
    <row r="22" spans="1:24" x14ac:dyDescent="0.25">
      <c r="A22" s="11"/>
      <c r="B22" s="19" t="s">
        <v>6</v>
      </c>
      <c r="C22" s="20"/>
      <c r="D22" s="20">
        <f>COUNT(D5:D21)</f>
        <v>3</v>
      </c>
      <c r="E22" s="20">
        <f t="shared" ref="E22:T22" si="6">COUNT(E5:E21)</f>
        <v>9</v>
      </c>
      <c r="F22" s="20">
        <f t="shared" si="6"/>
        <v>7</v>
      </c>
      <c r="G22" s="20">
        <f t="shared" si="6"/>
        <v>6</v>
      </c>
      <c r="H22" s="20">
        <f t="shared" si="6"/>
        <v>2</v>
      </c>
      <c r="I22" s="20">
        <f t="shared" si="6"/>
        <v>1</v>
      </c>
      <c r="J22" s="20">
        <v>5</v>
      </c>
      <c r="K22" s="20">
        <v>3</v>
      </c>
      <c r="L22" s="20">
        <f t="shared" si="6"/>
        <v>2</v>
      </c>
      <c r="M22" s="20">
        <v>3</v>
      </c>
      <c r="N22" s="20">
        <f t="shared" si="6"/>
        <v>2</v>
      </c>
      <c r="O22" s="20">
        <f t="shared" si="6"/>
        <v>4</v>
      </c>
      <c r="P22" s="20">
        <f t="shared" si="6"/>
        <v>7</v>
      </c>
      <c r="Q22" s="20">
        <f t="shared" si="6"/>
        <v>2</v>
      </c>
      <c r="R22" s="20">
        <f t="shared" si="6"/>
        <v>5</v>
      </c>
      <c r="S22" s="20">
        <f t="shared" si="6"/>
        <v>0</v>
      </c>
      <c r="T22" s="20">
        <f t="shared" si="6"/>
        <v>0</v>
      </c>
      <c r="U22" s="12"/>
      <c r="V22" s="11"/>
      <c r="W22" s="20"/>
    </row>
    <row r="23" spans="1:24" x14ac:dyDescent="0.25">
      <c r="A23" s="27"/>
      <c r="B23" s="25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0"/>
      <c r="V23" s="27"/>
      <c r="W23" s="26"/>
      <c r="X23" s="24"/>
    </row>
    <row r="24" spans="1:24" x14ac:dyDescent="0.25">
      <c r="A24" s="4" t="s">
        <v>1</v>
      </c>
      <c r="B24" s="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1"/>
      <c r="V24" s="11"/>
      <c r="W24" s="20"/>
    </row>
    <row r="25" spans="1:24" s="6" customFormat="1" x14ac:dyDescent="0.25">
      <c r="A25" s="15">
        <v>1</v>
      </c>
      <c r="B25" s="14" t="s">
        <v>30</v>
      </c>
      <c r="C25" s="15" t="s">
        <v>46</v>
      </c>
      <c r="D25" s="15" t="s">
        <v>57</v>
      </c>
      <c r="E25" s="22" t="s">
        <v>57</v>
      </c>
      <c r="F25" s="22">
        <v>50</v>
      </c>
      <c r="G25" s="22">
        <v>50</v>
      </c>
      <c r="H25" s="22">
        <v>50</v>
      </c>
      <c r="I25" s="22"/>
      <c r="J25" s="22">
        <v>50</v>
      </c>
      <c r="K25" s="22">
        <v>50</v>
      </c>
      <c r="L25" s="22"/>
      <c r="M25" s="22">
        <v>50</v>
      </c>
      <c r="N25" s="22">
        <v>50</v>
      </c>
      <c r="O25" s="22" t="s">
        <v>59</v>
      </c>
      <c r="P25" s="22" t="s">
        <v>59</v>
      </c>
      <c r="Q25" s="22"/>
      <c r="R25" s="22" t="s">
        <v>57</v>
      </c>
      <c r="S25" s="22"/>
      <c r="T25" s="22"/>
      <c r="U25" s="12">
        <f t="shared" ref="U25:U34" si="7">SUM(D25:T25)</f>
        <v>350</v>
      </c>
      <c r="V25" s="11">
        <v>12</v>
      </c>
      <c r="W25" s="20" t="str">
        <f t="shared" ref="W25:W34" si="8">IF(V25&gt;7, "7", V25)</f>
        <v>7</v>
      </c>
    </row>
    <row r="26" spans="1:24" s="6" customFormat="1" x14ac:dyDescent="0.25">
      <c r="A26" s="15">
        <v>2</v>
      </c>
      <c r="B26" s="14" t="s">
        <v>32</v>
      </c>
      <c r="C26" s="15" t="s">
        <v>47</v>
      </c>
      <c r="D26" s="15">
        <v>48</v>
      </c>
      <c r="E26" s="22">
        <v>48</v>
      </c>
      <c r="F26" s="22">
        <v>48</v>
      </c>
      <c r="G26" s="22">
        <v>48</v>
      </c>
      <c r="H26" s="22">
        <v>48</v>
      </c>
      <c r="I26" s="22">
        <v>50</v>
      </c>
      <c r="J26" s="22"/>
      <c r="K26" s="22">
        <v>48</v>
      </c>
      <c r="L26" s="22"/>
      <c r="M26" s="22"/>
      <c r="N26" s="22"/>
      <c r="O26" s="22" t="s">
        <v>64</v>
      </c>
      <c r="P26" s="22"/>
      <c r="Q26" s="22"/>
      <c r="R26" s="22"/>
      <c r="S26" s="22"/>
      <c r="T26" s="22"/>
      <c r="U26" s="12">
        <f t="shared" si="7"/>
        <v>338</v>
      </c>
      <c r="V26" s="11">
        <v>8</v>
      </c>
      <c r="W26" s="20" t="str">
        <f t="shared" si="8"/>
        <v>7</v>
      </c>
      <c r="X26" s="32"/>
    </row>
    <row r="27" spans="1:24" s="6" customFormat="1" x14ac:dyDescent="0.25">
      <c r="A27" s="15">
        <v>3</v>
      </c>
      <c r="B27" s="14" t="s">
        <v>52</v>
      </c>
      <c r="C27" s="15" t="s">
        <v>46</v>
      </c>
      <c r="D27" s="15"/>
      <c r="E27" s="22"/>
      <c r="F27" s="22"/>
      <c r="G27" s="22">
        <v>47</v>
      </c>
      <c r="H27" s="22">
        <v>49</v>
      </c>
      <c r="I27" s="22"/>
      <c r="J27" s="22"/>
      <c r="K27" s="22"/>
      <c r="L27" s="22"/>
      <c r="M27" s="22">
        <v>49</v>
      </c>
      <c r="N27" s="22"/>
      <c r="O27" s="22">
        <v>47</v>
      </c>
      <c r="P27" s="22">
        <v>48</v>
      </c>
      <c r="Q27" s="22"/>
      <c r="R27" s="22">
        <v>49</v>
      </c>
      <c r="S27" s="22"/>
      <c r="T27" s="22"/>
      <c r="U27" s="33">
        <f t="shared" si="7"/>
        <v>289</v>
      </c>
      <c r="V27" s="15">
        <f t="shared" ref="V27:V34" si="9">COUNT(D27:T27)</f>
        <v>6</v>
      </c>
      <c r="W27" s="15">
        <f t="shared" si="8"/>
        <v>6</v>
      </c>
    </row>
    <row r="28" spans="1:24" s="6" customFormat="1" x14ac:dyDescent="0.25">
      <c r="A28" s="15">
        <v>4</v>
      </c>
      <c r="B28" s="14" t="s">
        <v>31</v>
      </c>
      <c r="C28" s="15" t="s">
        <v>48</v>
      </c>
      <c r="D28" s="15">
        <v>49</v>
      </c>
      <c r="E28" s="22"/>
      <c r="F28" s="22">
        <v>49</v>
      </c>
      <c r="G28" s="22">
        <v>49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12">
        <f t="shared" si="7"/>
        <v>147</v>
      </c>
      <c r="V28" s="11">
        <f t="shared" si="9"/>
        <v>3</v>
      </c>
      <c r="W28" s="20">
        <f t="shared" si="8"/>
        <v>3</v>
      </c>
    </row>
    <row r="29" spans="1:24" s="6" customFormat="1" x14ac:dyDescent="0.25">
      <c r="A29" s="15">
        <v>5</v>
      </c>
      <c r="B29" s="14" t="s">
        <v>33</v>
      </c>
      <c r="C29" s="15" t="s">
        <v>47</v>
      </c>
      <c r="D29" s="15">
        <v>47</v>
      </c>
      <c r="E29" s="22">
        <v>47</v>
      </c>
      <c r="F29" s="22"/>
      <c r="G29" s="22">
        <v>46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2">
        <f t="shared" si="7"/>
        <v>140</v>
      </c>
      <c r="V29" s="11">
        <f t="shared" si="9"/>
        <v>3</v>
      </c>
      <c r="W29" s="20">
        <f t="shared" si="8"/>
        <v>3</v>
      </c>
    </row>
    <row r="30" spans="1:24" s="32" customFormat="1" x14ac:dyDescent="0.25">
      <c r="A30" s="15">
        <v>6</v>
      </c>
      <c r="B30" s="14" t="s">
        <v>66</v>
      </c>
      <c r="C30" s="15" t="s">
        <v>47</v>
      </c>
      <c r="D30" s="15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>
        <v>50</v>
      </c>
      <c r="Q30" s="22">
        <v>50</v>
      </c>
      <c r="R30" s="22"/>
      <c r="S30" s="22"/>
      <c r="T30" s="22"/>
      <c r="U30" s="12">
        <f t="shared" si="7"/>
        <v>100</v>
      </c>
      <c r="V30" s="11">
        <f t="shared" si="9"/>
        <v>2</v>
      </c>
      <c r="W30" s="20">
        <f t="shared" si="8"/>
        <v>2</v>
      </c>
      <c r="X30" s="6"/>
    </row>
    <row r="31" spans="1:24" s="6" customFormat="1" x14ac:dyDescent="0.25">
      <c r="A31" s="15">
        <v>7</v>
      </c>
      <c r="B31" s="14" t="s">
        <v>61</v>
      </c>
      <c r="C31" s="15" t="s">
        <v>62</v>
      </c>
      <c r="D31" s="1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>
        <v>50</v>
      </c>
      <c r="P31" s="22"/>
      <c r="Q31" s="22"/>
      <c r="R31" s="22"/>
      <c r="S31" s="22"/>
      <c r="T31" s="22"/>
      <c r="U31" s="12">
        <f t="shared" si="7"/>
        <v>50</v>
      </c>
      <c r="V31" s="11">
        <f t="shared" si="9"/>
        <v>1</v>
      </c>
      <c r="W31" s="20">
        <f t="shared" si="8"/>
        <v>1</v>
      </c>
      <c r="X31"/>
    </row>
    <row r="32" spans="1:24" s="6" customFormat="1" x14ac:dyDescent="0.25">
      <c r="A32" s="15">
        <v>8</v>
      </c>
      <c r="B32" s="19" t="s">
        <v>40</v>
      </c>
      <c r="C32" s="20" t="s">
        <v>41</v>
      </c>
      <c r="D32" s="20"/>
      <c r="E32" s="23">
        <v>49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12">
        <f t="shared" si="7"/>
        <v>49</v>
      </c>
      <c r="V32" s="11">
        <f t="shared" si="9"/>
        <v>1</v>
      </c>
      <c r="W32" s="20">
        <f t="shared" si="8"/>
        <v>1</v>
      </c>
    </row>
    <row r="33" spans="1:24" x14ac:dyDescent="0.25">
      <c r="A33" s="15">
        <v>9</v>
      </c>
      <c r="B33" s="14" t="s">
        <v>56</v>
      </c>
      <c r="C33" s="15" t="s">
        <v>47</v>
      </c>
      <c r="D33" s="15"/>
      <c r="E33" s="22"/>
      <c r="F33" s="22"/>
      <c r="G33" s="22"/>
      <c r="H33" s="22"/>
      <c r="I33" s="22"/>
      <c r="J33" s="22"/>
      <c r="K33" s="22">
        <v>49</v>
      </c>
      <c r="L33" s="22"/>
      <c r="M33" s="22"/>
      <c r="N33" s="22"/>
      <c r="O33" s="22"/>
      <c r="P33" s="22"/>
      <c r="Q33" s="22"/>
      <c r="R33" s="22"/>
      <c r="S33" s="22"/>
      <c r="T33" s="22"/>
      <c r="U33" s="12">
        <f t="shared" si="7"/>
        <v>49</v>
      </c>
      <c r="V33" s="11">
        <f t="shared" si="9"/>
        <v>1</v>
      </c>
      <c r="W33" s="20">
        <f t="shared" si="8"/>
        <v>1</v>
      </c>
      <c r="X33" s="6"/>
    </row>
    <row r="34" spans="1:24" x14ac:dyDescent="0.25">
      <c r="A34" s="15">
        <v>10</v>
      </c>
      <c r="B34" s="14" t="s">
        <v>63</v>
      </c>
      <c r="C34" s="15" t="s">
        <v>46</v>
      </c>
      <c r="D34" s="1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>
        <v>48</v>
      </c>
      <c r="P34" s="22"/>
      <c r="Q34" s="22"/>
      <c r="R34" s="22"/>
      <c r="S34" s="22"/>
      <c r="T34" s="22"/>
      <c r="U34" s="12">
        <f t="shared" si="7"/>
        <v>48</v>
      </c>
      <c r="V34" s="11">
        <f t="shared" si="9"/>
        <v>1</v>
      </c>
      <c r="W34" s="20">
        <f t="shared" si="8"/>
        <v>1</v>
      </c>
      <c r="X34" s="6"/>
    </row>
    <row r="35" spans="1:24" x14ac:dyDescent="0.25">
      <c r="A35" s="15"/>
      <c r="B35" s="14"/>
      <c r="C35" s="15"/>
      <c r="D35" s="1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2"/>
      <c r="V35" s="11"/>
      <c r="W35" s="20"/>
      <c r="X35" s="6"/>
    </row>
    <row r="36" spans="1:24" x14ac:dyDescent="0.25">
      <c r="A36" s="11"/>
      <c r="B36" s="19" t="s">
        <v>6</v>
      </c>
      <c r="C36" s="20"/>
      <c r="D36" s="20">
        <v>4</v>
      </c>
      <c r="E36" s="20">
        <v>4</v>
      </c>
      <c r="F36" s="20">
        <f t="shared" ref="F36:T36" si="10">COUNT(F25:F35)</f>
        <v>3</v>
      </c>
      <c r="G36" s="20">
        <f t="shared" si="10"/>
        <v>5</v>
      </c>
      <c r="H36" s="20">
        <f t="shared" si="10"/>
        <v>3</v>
      </c>
      <c r="I36" s="20">
        <f t="shared" si="10"/>
        <v>1</v>
      </c>
      <c r="J36" s="20">
        <f t="shared" si="10"/>
        <v>1</v>
      </c>
      <c r="K36" s="20">
        <f t="shared" si="10"/>
        <v>3</v>
      </c>
      <c r="L36" s="20">
        <f t="shared" si="10"/>
        <v>0</v>
      </c>
      <c r="M36" s="20">
        <f t="shared" si="10"/>
        <v>2</v>
      </c>
      <c r="N36" s="20">
        <f t="shared" si="10"/>
        <v>1</v>
      </c>
      <c r="O36" s="20">
        <v>5</v>
      </c>
      <c r="P36" s="20">
        <f t="shared" si="10"/>
        <v>2</v>
      </c>
      <c r="Q36" s="20">
        <f t="shared" si="10"/>
        <v>1</v>
      </c>
      <c r="R36" s="20">
        <f t="shared" si="10"/>
        <v>1</v>
      </c>
      <c r="S36" s="20">
        <f t="shared" si="10"/>
        <v>0</v>
      </c>
      <c r="T36" s="20">
        <f t="shared" si="10"/>
        <v>0</v>
      </c>
      <c r="U36" s="12"/>
      <c r="V36" s="11"/>
      <c r="W36" s="20"/>
    </row>
    <row r="38" spans="1:24" x14ac:dyDescent="0.25">
      <c r="B38" t="s">
        <v>7</v>
      </c>
      <c r="D38" s="1">
        <f>D22+D36</f>
        <v>7</v>
      </c>
      <c r="E38" s="1">
        <f t="shared" ref="E38:T38" si="11">E22+E36</f>
        <v>13</v>
      </c>
      <c r="F38" s="1">
        <f t="shared" si="11"/>
        <v>10</v>
      </c>
      <c r="G38" s="1">
        <f t="shared" si="11"/>
        <v>11</v>
      </c>
      <c r="H38" s="1">
        <f t="shared" si="11"/>
        <v>5</v>
      </c>
      <c r="I38" s="1">
        <f t="shared" si="11"/>
        <v>2</v>
      </c>
      <c r="J38" s="1">
        <f t="shared" si="11"/>
        <v>6</v>
      </c>
      <c r="K38" s="1">
        <f t="shared" si="11"/>
        <v>6</v>
      </c>
      <c r="L38" s="1">
        <f t="shared" si="11"/>
        <v>2</v>
      </c>
      <c r="M38" s="1">
        <f t="shared" si="11"/>
        <v>5</v>
      </c>
      <c r="N38" s="1">
        <f t="shared" si="11"/>
        <v>3</v>
      </c>
      <c r="O38" s="1">
        <f t="shared" si="11"/>
        <v>9</v>
      </c>
      <c r="P38" s="1">
        <f t="shared" si="11"/>
        <v>9</v>
      </c>
      <c r="Q38" s="1">
        <f t="shared" si="11"/>
        <v>3</v>
      </c>
      <c r="R38" s="1">
        <f t="shared" si="11"/>
        <v>6</v>
      </c>
      <c r="S38" s="1">
        <f t="shared" si="11"/>
        <v>0</v>
      </c>
      <c r="T38" s="1">
        <f t="shared" si="11"/>
        <v>0</v>
      </c>
    </row>
    <row r="40" spans="1:24" x14ac:dyDescent="0.25">
      <c r="B40" s="34" t="s">
        <v>25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sortState xmlns:xlrd2="http://schemas.microsoft.com/office/spreadsheetml/2017/richdata2" ref="A5:X20">
    <sortCondition descending="1" ref="U5:U20"/>
  </sortState>
  <mergeCells count="1">
    <mergeCell ref="A1:W1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HR GP_Interim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Carnegie Harriers</dc:creator>
  <cp:keywords/>
  <dc:description/>
  <cp:lastModifiedBy>Alan Murray</cp:lastModifiedBy>
  <cp:revision/>
  <cp:lastPrinted>2018-12-18T21:40:10Z</cp:lastPrinted>
  <dcterms:created xsi:type="dcterms:W3CDTF">2017-01-20T20:05:50Z</dcterms:created>
  <dcterms:modified xsi:type="dcterms:W3CDTF">2019-10-01T21:08:40Z</dcterms:modified>
  <cp:category/>
  <cp:contentStatus/>
</cp:coreProperties>
</file>