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lmu\Downloads\"/>
    </mc:Choice>
  </mc:AlternateContent>
  <xr:revisionPtr revIDLastSave="0" documentId="13_ncr:1_{CF06D12D-2A10-4C3E-8966-6BE330B76542}" xr6:coauthVersionLast="44" xr6:coauthVersionMax="44" xr10:uidLastSave="{00000000-0000-0000-0000-000000000000}"/>
  <bookViews>
    <workbookView xWindow="-96" yWindow="-96" windowWidth="23232" windowHeight="12552" xr2:uid="{00000000-000D-0000-FFFF-FFFF00000000}"/>
  </bookViews>
  <sheets>
    <sheet name="2019-20 Road GP Interim" sheetId="8" r:id="rId1"/>
  </sheets>
  <definedNames>
    <definedName name="_xlnm._FilterDatabase" localSheetId="0" hidden="1">'2019-20 Road GP Interim'!$A$45:$Y$45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8" i="8" l="1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5" i="8"/>
  <c r="R68" i="8" l="1"/>
  <c r="S68" i="8" s="1"/>
  <c r="Q68" i="8"/>
  <c r="R35" i="8"/>
  <c r="Q35" i="8"/>
  <c r="R34" i="8"/>
  <c r="Q34" i="8"/>
  <c r="R67" i="8" l="1"/>
  <c r="S67" i="8" s="1"/>
  <c r="Q67" i="8"/>
  <c r="R58" i="8"/>
  <c r="S58" i="8" s="1"/>
  <c r="Q58" i="8"/>
  <c r="R39" i="8"/>
  <c r="Q39" i="8"/>
  <c r="R36" i="8"/>
  <c r="Q36" i="8"/>
  <c r="Q62" i="8" l="1"/>
  <c r="R62" i="8"/>
  <c r="S62" i="8" s="1"/>
  <c r="Q57" i="8"/>
  <c r="R57" i="8"/>
  <c r="S57" i="8" s="1"/>
  <c r="Q53" i="8"/>
  <c r="R53" i="8"/>
  <c r="S53" i="8" s="1"/>
  <c r="Q66" i="8"/>
  <c r="R66" i="8"/>
  <c r="S66" i="8" s="1"/>
  <c r="Q51" i="8"/>
  <c r="R51" i="8"/>
  <c r="S51" i="8" s="1"/>
  <c r="E69" i="8"/>
  <c r="F69" i="8"/>
  <c r="G69" i="8"/>
  <c r="H69" i="8"/>
  <c r="I69" i="8"/>
  <c r="J69" i="8"/>
  <c r="K69" i="8"/>
  <c r="L69" i="8"/>
  <c r="M69" i="8"/>
  <c r="N69" i="8"/>
  <c r="O69" i="8"/>
  <c r="P69" i="8"/>
  <c r="D69" i="8"/>
  <c r="R33" i="8" l="1"/>
  <c r="Q33" i="8"/>
  <c r="E42" i="8"/>
  <c r="F42" i="8"/>
  <c r="G42" i="8"/>
  <c r="H42" i="8"/>
  <c r="I42" i="8"/>
  <c r="J42" i="8"/>
  <c r="K42" i="8"/>
  <c r="L42" i="8"/>
  <c r="M42" i="8"/>
  <c r="N42" i="8"/>
  <c r="O42" i="8"/>
  <c r="P42" i="8"/>
  <c r="D42" i="8"/>
  <c r="Q30" i="8" l="1"/>
  <c r="R30" i="8"/>
  <c r="Q28" i="8"/>
  <c r="R28" i="8"/>
  <c r="Q59" i="8" l="1"/>
  <c r="R59" i="8"/>
  <c r="S59" i="8" s="1"/>
  <c r="Q49" i="8"/>
  <c r="R49" i="8"/>
  <c r="S49" i="8" s="1"/>
  <c r="Q65" i="8"/>
  <c r="R65" i="8"/>
  <c r="S65" i="8" s="1"/>
  <c r="Q64" i="8"/>
  <c r="R64" i="8"/>
  <c r="S64" i="8" s="1"/>
  <c r="Q25" i="8"/>
  <c r="R25" i="8"/>
  <c r="Q23" i="8"/>
  <c r="R23" i="8"/>
  <c r="Q31" i="8"/>
  <c r="R31" i="8"/>
  <c r="Q38" i="8"/>
  <c r="R38" i="8"/>
  <c r="Q40" i="8"/>
  <c r="R40" i="8"/>
  <c r="Q41" i="8"/>
  <c r="R41" i="8"/>
  <c r="Q54" i="8" l="1"/>
  <c r="R54" i="8"/>
  <c r="S54" i="8" s="1"/>
  <c r="Q7" i="8"/>
  <c r="R7" i="8"/>
  <c r="Q10" i="8"/>
  <c r="Q37" i="8"/>
  <c r="R37" i="8"/>
  <c r="Q21" i="8"/>
  <c r="R21" i="8"/>
  <c r="Q14" i="8"/>
  <c r="R14" i="8"/>
  <c r="R12" i="8" l="1"/>
  <c r="R22" i="8"/>
  <c r="R9" i="8"/>
  <c r="Q48" i="8" l="1"/>
  <c r="Q56" i="8"/>
  <c r="R56" i="8"/>
  <c r="S56" i="8" s="1"/>
  <c r="G71" i="8" l="1"/>
  <c r="J71" i="8"/>
  <c r="K71" i="8"/>
  <c r="L71" i="8"/>
  <c r="N71" i="8"/>
  <c r="O71" i="8"/>
  <c r="D71" i="8"/>
  <c r="E71" i="8"/>
  <c r="F71" i="8"/>
  <c r="I71" i="8"/>
  <c r="M71" i="8"/>
  <c r="P71" i="8"/>
  <c r="R63" i="8"/>
  <c r="S63" i="8" s="1"/>
  <c r="Q63" i="8"/>
  <c r="R55" i="8"/>
  <c r="S55" i="8" s="1"/>
  <c r="Q55" i="8"/>
  <c r="R52" i="8"/>
  <c r="S52" i="8" s="1"/>
  <c r="Q52" i="8"/>
  <c r="R61" i="8"/>
  <c r="S61" i="8" s="1"/>
  <c r="Q61" i="8"/>
  <c r="S47" i="8"/>
  <c r="Q47" i="8"/>
  <c r="R60" i="8"/>
  <c r="S60" i="8" s="1"/>
  <c r="Q60" i="8"/>
  <c r="R50" i="8"/>
  <c r="S50" i="8" s="1"/>
  <c r="Q50" i="8"/>
  <c r="R46" i="8"/>
  <c r="S46" i="8" s="1"/>
  <c r="Q46" i="8"/>
  <c r="R11" i="8"/>
  <c r="Q11" i="8"/>
  <c r="R27" i="8"/>
  <c r="Q27" i="8"/>
  <c r="R16" i="8"/>
  <c r="Q16" i="8"/>
  <c r="R26" i="8"/>
  <c r="Q26" i="8"/>
  <c r="R19" i="8"/>
  <c r="Q19" i="8"/>
  <c r="R18" i="8"/>
  <c r="Q18" i="8"/>
  <c r="R15" i="8"/>
  <c r="Q15" i="8"/>
  <c r="R32" i="8"/>
  <c r="Q32" i="8"/>
  <c r="R24" i="8"/>
  <c r="Q24" i="8"/>
  <c r="R20" i="8"/>
  <c r="Q20" i="8"/>
  <c r="Q9" i="8"/>
  <c r="Q5" i="8"/>
  <c r="R13" i="8"/>
  <c r="Q13" i="8"/>
  <c r="Q8" i="8"/>
  <c r="R17" i="8"/>
  <c r="Q17" i="8"/>
  <c r="Q22" i="8"/>
  <c r="Q6" i="8"/>
  <c r="Q12" i="8"/>
  <c r="Q29" i="8"/>
  <c r="R29" i="8"/>
  <c r="H71" i="8"/>
</calcChain>
</file>

<file path=xl/sharedStrings.xml><?xml version="1.0" encoding="utf-8"?>
<sst xmlns="http://schemas.openxmlformats.org/spreadsheetml/2006/main" count="153" uniqueCount="97">
  <si>
    <t>Age Category</t>
  </si>
  <si>
    <t>MEN</t>
  </si>
  <si>
    <t>Total No of Points</t>
  </si>
  <si>
    <t>No of Races Completed</t>
  </si>
  <si>
    <t>LADIES</t>
  </si>
  <si>
    <t>No of Qualifying Races</t>
  </si>
  <si>
    <t>Total for Event</t>
  </si>
  <si>
    <t>Overall Event Total</t>
  </si>
  <si>
    <t>1 Round the Houses 10k</t>
  </si>
  <si>
    <t>2 Run &amp; Become Sri Chimnoy 5k</t>
  </si>
  <si>
    <t>3 Beveridge Park 5k</t>
  </si>
  <si>
    <t>4 Corstorphine 5 mile Road Race</t>
  </si>
  <si>
    <t>5 Donkey Brae</t>
  </si>
  <si>
    <t>6 Forth Road Bridge 10k</t>
  </si>
  <si>
    <t>7 Kirkcaldy Parks 1/2 Marathon</t>
  </si>
  <si>
    <t>8 Stuart Duncan Memorial 5k</t>
  </si>
  <si>
    <t>9 Cumbernauld 10k</t>
  </si>
  <si>
    <t>10 Templeton 10 mile Road Race</t>
  </si>
  <si>
    <t>11 Kirkintilloch 12.5 Road Race</t>
  </si>
  <si>
    <t>12 Alloa Half Marathon</t>
  </si>
  <si>
    <t>13 Marathon</t>
  </si>
  <si>
    <t>Dave Morton</t>
  </si>
  <si>
    <t>M40</t>
  </si>
  <si>
    <t>Graeme Wilson</t>
  </si>
  <si>
    <t>M50</t>
  </si>
  <si>
    <t>Alan Murray</t>
  </si>
  <si>
    <t>John Hynd</t>
  </si>
  <si>
    <t>Barry Davie</t>
  </si>
  <si>
    <t>Michael Bisset</t>
  </si>
  <si>
    <t>Ross Hunter</t>
  </si>
  <si>
    <t>MJ</t>
  </si>
  <si>
    <t>Allan Brannigan</t>
  </si>
  <si>
    <t>Gordon Hunter</t>
  </si>
  <si>
    <t>MS</t>
  </si>
  <si>
    <t>Derek Hunter</t>
  </si>
  <si>
    <t>Andrew Spence</t>
  </si>
  <si>
    <t>Gordon Barrie</t>
  </si>
  <si>
    <t>Willie Scott</t>
  </si>
  <si>
    <t>Joy Gudgin</t>
  </si>
  <si>
    <t>F50</t>
  </si>
  <si>
    <t>Neil Anderson</t>
  </si>
  <si>
    <t>Niall Patterson</t>
  </si>
  <si>
    <t>Karl Zaczek</t>
  </si>
  <si>
    <t>Kathryn Fairfield</t>
  </si>
  <si>
    <t>Natalie McGill</t>
  </si>
  <si>
    <t>Kathy Hill</t>
  </si>
  <si>
    <t>Kerry Hunter</t>
  </si>
  <si>
    <t>Sarah Wellcoat</t>
  </si>
  <si>
    <t>Jane Macleod</t>
  </si>
  <si>
    <t>Sue Walker</t>
  </si>
  <si>
    <t>F60</t>
  </si>
  <si>
    <t>FS</t>
  </si>
  <si>
    <t>F40</t>
  </si>
  <si>
    <t>Alan McGowan</t>
  </si>
  <si>
    <t>Steven King</t>
  </si>
  <si>
    <t>Graham Wilde</t>
  </si>
  <si>
    <t>Brian Miller</t>
  </si>
  <si>
    <t>Gavin Waddell</t>
  </si>
  <si>
    <t>Kieran Morgan</t>
  </si>
  <si>
    <t>Stephen Greer</t>
  </si>
  <si>
    <t>M60</t>
  </si>
  <si>
    <t>Alison Sutherland</t>
  </si>
  <si>
    <t>Gail Murdoch</t>
  </si>
  <si>
    <t>Claire Henderson</t>
  </si>
  <si>
    <t>Adam Anderson</t>
  </si>
  <si>
    <t>Kenny Fairfield</t>
  </si>
  <si>
    <t>Darren Campbell</t>
  </si>
  <si>
    <t>Gordon Somerville</t>
  </si>
  <si>
    <t>Phil Smithard</t>
  </si>
  <si>
    <t>M70</t>
  </si>
  <si>
    <t>Bill Fairley</t>
  </si>
  <si>
    <t>Isobel Burnett</t>
  </si>
  <si>
    <t>Gemma McKee</t>
  </si>
  <si>
    <t>Lesley Reynolds</t>
  </si>
  <si>
    <t>Mairi Hill</t>
  </si>
  <si>
    <t>Ben Hopkin</t>
  </si>
  <si>
    <t>Colin Reynolds</t>
  </si>
  <si>
    <t>Clive Cable</t>
  </si>
  <si>
    <t>CARNEGIE HARRIERS 2019/20 GRAND PRIX (Best 7 to count)</t>
  </si>
  <si>
    <t>Neil McLure</t>
  </si>
  <si>
    <t>Angela Sandilands</t>
  </si>
  <si>
    <t>Sarah Marshall</t>
  </si>
  <si>
    <t>Zuleika Brett</t>
  </si>
  <si>
    <t>Karen Forsyth</t>
  </si>
  <si>
    <t>Karen Hunter</t>
  </si>
  <si>
    <t>Stuart King</t>
  </si>
  <si>
    <t>Grant Donachie</t>
  </si>
  <si>
    <t>Gail Beveridge</t>
  </si>
  <si>
    <t>Angie Parkin</t>
  </si>
  <si>
    <t>John Fulham</t>
  </si>
  <si>
    <t>Calum Vallance</t>
  </si>
  <si>
    <t>Sam Laird</t>
  </si>
  <si>
    <t>[45]</t>
  </si>
  <si>
    <t>[41]</t>
  </si>
  <si>
    <t>[46]</t>
  </si>
  <si>
    <t>[40]</t>
  </si>
  <si>
    <t>[42]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</si>
</sst>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textRotation="45"/>
    </xf>
    <xf numFmtId="0" fontId="0" fillId="0" borderId="1" xfId="0" applyBorder="1" applyAlignment="1">
      <alignment horizontal="center" textRotation="45"/>
    </xf>
    <xf numFmtId="0" fontId="0" fillId="0" borderId="0" xfId="0" applyAlignment="1">
      <alignment textRotation="45"/>
    </xf>
    <xf numFmtId="0" fontId="0" fillId="0" borderId="2" xfId="0" applyBorder="1" applyAlignment="1">
      <alignment horizontal="center" textRotation="45"/>
    </xf>
    <xf numFmtId="0" fontId="0" fillId="0" borderId="1" xfId="0" applyFill="1" applyBorder="1" applyAlignment="1">
      <alignment horizontal="center" textRotation="45"/>
    </xf>
    <xf numFmtId="0" fontId="0" fillId="0" borderId="1" xfId="0" applyBorder="1" applyAlignment="1">
      <alignment textRotation="135"/>
    </xf>
    <xf numFmtId="0" fontId="0" fillId="0" borderId="1" xfId="0" applyBorder="1" applyAlignment="1">
      <alignment horizontal="center" textRotation="135"/>
    </xf>
    <xf numFmtId="0" fontId="0" fillId="0" borderId="2" xfId="0" applyBorder="1" applyAlignment="1">
      <alignment horizontal="center" textRotation="135"/>
    </xf>
    <xf numFmtId="0" fontId="0" fillId="0" borderId="1" xfId="0" applyFill="1" applyBorder="1" applyAlignment="1">
      <alignment horizontal="center" textRotation="135"/>
    </xf>
    <xf numFmtId="0" fontId="0" fillId="0" borderId="0" xfId="0" applyAlignment="1">
      <alignment textRotation="135"/>
    </xf>
    <xf numFmtId="0" fontId="3" fillId="0" borderId="0" xfId="0" applyFont="1"/>
    <xf numFmtId="0" fontId="0" fillId="0" borderId="1" xfId="0" applyBorder="1" applyAlignment="1"/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textRotation="135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21" fontId="0" fillId="0" borderId="0" xfId="0" applyNumberFormat="1"/>
    <xf numFmtId="0" fontId="5" fillId="0" borderId="0" xfId="0" applyFont="1"/>
    <xf numFmtId="21" fontId="5" fillId="0" borderId="0" xfId="0" applyNumberFormat="1" applyFont="1"/>
    <xf numFmtId="21" fontId="0" fillId="0" borderId="0" xfId="0" applyNumberFormat="1" applyFill="1"/>
    <xf numFmtId="0" fontId="5" fillId="0" borderId="0" xfId="0" applyFont="1" applyFill="1"/>
    <xf numFmtId="21" fontId="5" fillId="0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3"/>
  <sheetViews>
    <sheetView tabSelected="1" topLeftCell="A44" zoomScaleNormal="100" workbookViewId="0">
      <selection activeCell="K47" sqref="K47"/>
    </sheetView>
  </sheetViews>
  <sheetFormatPr defaultRowHeight="14.4" x14ac:dyDescent="0.55000000000000004"/>
  <cols>
    <col min="1" max="1" width="5.734375" style="20" customWidth="1"/>
    <col min="2" max="2" width="19.734375" customWidth="1"/>
    <col min="3" max="3" width="7.734375" style="20" customWidth="1"/>
    <col min="4" max="4" width="8.47265625" customWidth="1"/>
    <col min="5" max="16" width="7.734375" customWidth="1"/>
    <col min="17" max="19" width="7.734375" style="20" customWidth="1"/>
    <col min="20" max="20" width="12.734375" style="20" customWidth="1"/>
    <col min="21" max="21" width="10.734375" customWidth="1"/>
  </cols>
  <sheetData>
    <row r="1" spans="1:25" ht="18.3" x14ac:dyDescent="0.7">
      <c r="A1" s="43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24"/>
    </row>
    <row r="2" spans="1:25" s="13" customFormat="1" ht="117.3" x14ac:dyDescent="0.55000000000000004">
      <c r="A2" s="10"/>
      <c r="B2" s="9"/>
      <c r="C2" s="10" t="s">
        <v>0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0" t="s">
        <v>16</v>
      </c>
      <c r="M2" s="10" t="s">
        <v>17</v>
      </c>
      <c r="N2" s="10" t="s">
        <v>18</v>
      </c>
      <c r="O2" s="10" t="s">
        <v>19</v>
      </c>
      <c r="P2" s="10" t="s">
        <v>20</v>
      </c>
      <c r="Q2" s="11" t="s">
        <v>2</v>
      </c>
      <c r="R2" s="12" t="s">
        <v>3</v>
      </c>
      <c r="S2" s="10" t="s">
        <v>5</v>
      </c>
      <c r="T2" s="20"/>
    </row>
    <row r="3" spans="1:25" s="23" customFormat="1" x14ac:dyDescent="0.55000000000000004">
      <c r="A3" s="17"/>
      <c r="B3" s="15"/>
      <c r="C3" s="17"/>
      <c r="D3" s="21">
        <v>43569</v>
      </c>
      <c r="E3" s="21">
        <v>43588</v>
      </c>
      <c r="F3" s="21">
        <v>43609</v>
      </c>
      <c r="G3" s="21">
        <v>43621</v>
      </c>
      <c r="H3" s="21">
        <v>43674</v>
      </c>
      <c r="I3" s="27">
        <v>43695</v>
      </c>
      <c r="J3" s="21">
        <v>43702</v>
      </c>
      <c r="K3" s="27">
        <v>43718</v>
      </c>
      <c r="L3" s="27">
        <v>43723</v>
      </c>
      <c r="M3" s="27">
        <v>308</v>
      </c>
      <c r="N3" s="27">
        <v>43498</v>
      </c>
      <c r="O3" s="27">
        <v>43553</v>
      </c>
      <c r="P3" s="17"/>
      <c r="Q3" s="18"/>
      <c r="R3" s="22"/>
      <c r="S3" s="17"/>
      <c r="T3" s="20"/>
    </row>
    <row r="4" spans="1:25" ht="14.25" customHeight="1" x14ac:dyDescent="0.55000000000000004">
      <c r="A4" s="40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8"/>
      <c r="S4" s="17"/>
    </row>
    <row r="5" spans="1:25" s="6" customFormat="1" x14ac:dyDescent="0.55000000000000004">
      <c r="A5" s="17">
        <v>1</v>
      </c>
      <c r="B5" s="1" t="s">
        <v>25</v>
      </c>
      <c r="C5" s="17" t="s">
        <v>22</v>
      </c>
      <c r="D5" s="17">
        <v>48</v>
      </c>
      <c r="E5" s="17" t="s">
        <v>94</v>
      </c>
      <c r="F5" s="17">
        <v>49</v>
      </c>
      <c r="G5" s="17">
        <v>47</v>
      </c>
      <c r="H5" s="17" t="s">
        <v>92</v>
      </c>
      <c r="I5" s="17">
        <v>49</v>
      </c>
      <c r="J5" s="17">
        <v>46</v>
      </c>
      <c r="K5" s="17">
        <v>50</v>
      </c>
      <c r="L5" s="17">
        <v>47</v>
      </c>
      <c r="M5" s="17"/>
      <c r="N5" s="17"/>
      <c r="O5" s="17"/>
      <c r="P5" s="17"/>
      <c r="Q5" s="25">
        <f t="shared" ref="Q5:Q41" si="0">SUM(D5:P5)</f>
        <v>336</v>
      </c>
      <c r="R5" s="17">
        <v>9</v>
      </c>
      <c r="S5" s="17" t="str">
        <f>IF(R5&gt;7,"7", R5)</f>
        <v>7</v>
      </c>
      <c r="T5" s="20"/>
      <c r="U5"/>
      <c r="V5"/>
      <c r="W5" s="34"/>
      <c r="X5"/>
      <c r="Y5"/>
    </row>
    <row r="6" spans="1:25" x14ac:dyDescent="0.55000000000000004">
      <c r="A6" s="17">
        <v>2</v>
      </c>
      <c r="B6" s="1" t="s">
        <v>26</v>
      </c>
      <c r="C6" s="17" t="s">
        <v>24</v>
      </c>
      <c r="D6" s="17">
        <v>47</v>
      </c>
      <c r="E6" s="17">
        <v>45</v>
      </c>
      <c r="F6" s="17">
        <v>48</v>
      </c>
      <c r="G6" s="17">
        <v>48</v>
      </c>
      <c r="H6" s="17" t="s">
        <v>96</v>
      </c>
      <c r="I6" s="17">
        <v>50</v>
      </c>
      <c r="J6" s="17" t="s">
        <v>93</v>
      </c>
      <c r="K6" s="17">
        <v>49</v>
      </c>
      <c r="L6" s="17">
        <v>48</v>
      </c>
      <c r="M6" s="17"/>
      <c r="N6" s="17"/>
      <c r="O6" s="17"/>
      <c r="P6" s="17"/>
      <c r="Q6" s="25">
        <f t="shared" si="0"/>
        <v>335</v>
      </c>
      <c r="R6" s="17">
        <v>9</v>
      </c>
      <c r="S6" s="17" t="str">
        <f t="shared" ref="S6:S41" si="1">IF(R6&gt;7,"7", R6)</f>
        <v>7</v>
      </c>
      <c r="W6" s="34"/>
    </row>
    <row r="7" spans="1:25" x14ac:dyDescent="0.55000000000000004">
      <c r="A7" s="17">
        <v>3</v>
      </c>
      <c r="B7" s="1" t="s">
        <v>55</v>
      </c>
      <c r="C7" s="17" t="s">
        <v>22</v>
      </c>
      <c r="D7" s="17"/>
      <c r="E7" s="17">
        <v>47</v>
      </c>
      <c r="F7" s="17"/>
      <c r="G7" s="17">
        <v>43</v>
      </c>
      <c r="H7" s="17">
        <v>46</v>
      </c>
      <c r="I7" s="17">
        <v>46</v>
      </c>
      <c r="J7" s="17">
        <v>44</v>
      </c>
      <c r="K7" s="17">
        <v>46</v>
      </c>
      <c r="L7" s="17">
        <v>46</v>
      </c>
      <c r="M7" s="17"/>
      <c r="N7" s="17"/>
      <c r="O7" s="17"/>
      <c r="P7" s="17"/>
      <c r="Q7" s="25">
        <f t="shared" si="0"/>
        <v>318</v>
      </c>
      <c r="R7" s="17">
        <f>COUNT(D7:P7)</f>
        <v>7</v>
      </c>
      <c r="S7" s="17">
        <f t="shared" si="1"/>
        <v>7</v>
      </c>
      <c r="W7" s="34"/>
    </row>
    <row r="8" spans="1:25" x14ac:dyDescent="0.55000000000000004">
      <c r="A8" s="17">
        <v>4</v>
      </c>
      <c r="B8" s="1" t="s">
        <v>28</v>
      </c>
      <c r="C8" s="17" t="s">
        <v>22</v>
      </c>
      <c r="D8" s="17">
        <v>45</v>
      </c>
      <c r="E8" s="17">
        <v>43</v>
      </c>
      <c r="F8" s="17" t="s">
        <v>93</v>
      </c>
      <c r="G8" s="17">
        <v>42</v>
      </c>
      <c r="H8" s="17">
        <v>41</v>
      </c>
      <c r="I8" s="17"/>
      <c r="J8" s="17">
        <v>43</v>
      </c>
      <c r="K8" s="17">
        <v>47</v>
      </c>
      <c r="L8" s="17">
        <v>45</v>
      </c>
      <c r="M8" s="17"/>
      <c r="N8" s="17"/>
      <c r="O8" s="17"/>
      <c r="P8" s="17"/>
      <c r="Q8" s="25">
        <f t="shared" si="0"/>
        <v>306</v>
      </c>
      <c r="R8" s="17">
        <v>8</v>
      </c>
      <c r="S8" s="17" t="str">
        <f t="shared" si="1"/>
        <v>7</v>
      </c>
      <c r="W8" s="34"/>
    </row>
    <row r="9" spans="1:25" x14ac:dyDescent="0.55000000000000004">
      <c r="A9" s="17">
        <v>5</v>
      </c>
      <c r="B9" s="1" t="s">
        <v>27</v>
      </c>
      <c r="C9" s="17" t="s">
        <v>22</v>
      </c>
      <c r="D9" s="17">
        <v>46</v>
      </c>
      <c r="E9" s="17">
        <v>48</v>
      </c>
      <c r="F9" s="17">
        <v>43</v>
      </c>
      <c r="G9" s="17">
        <v>44</v>
      </c>
      <c r="H9" s="17"/>
      <c r="I9" s="17">
        <v>47</v>
      </c>
      <c r="J9" s="17">
        <v>33</v>
      </c>
      <c r="K9" s="17">
        <v>41</v>
      </c>
      <c r="L9" s="17"/>
      <c r="M9" s="17"/>
      <c r="N9" s="17"/>
      <c r="O9" s="17"/>
      <c r="P9" s="17"/>
      <c r="Q9" s="25">
        <f t="shared" si="0"/>
        <v>302</v>
      </c>
      <c r="R9" s="17">
        <f>COUNT(D9:P9)</f>
        <v>7</v>
      </c>
      <c r="S9" s="17">
        <f t="shared" si="1"/>
        <v>7</v>
      </c>
      <c r="W9" s="34"/>
      <c r="Y9" s="6"/>
    </row>
    <row r="10" spans="1:25" x14ac:dyDescent="0.55000000000000004">
      <c r="A10" s="17">
        <v>6</v>
      </c>
      <c r="B10" s="1" t="s">
        <v>56</v>
      </c>
      <c r="C10" s="17" t="s">
        <v>22</v>
      </c>
      <c r="D10" s="17"/>
      <c r="E10" s="17">
        <v>42</v>
      </c>
      <c r="F10" s="17">
        <v>42</v>
      </c>
      <c r="G10" s="17">
        <v>41</v>
      </c>
      <c r="H10" s="17">
        <v>44</v>
      </c>
      <c r="I10" s="17">
        <v>45</v>
      </c>
      <c r="J10" s="17" t="s">
        <v>95</v>
      </c>
      <c r="K10" s="17">
        <v>43</v>
      </c>
      <c r="L10" s="17">
        <v>44</v>
      </c>
      <c r="M10" s="17"/>
      <c r="N10" s="17"/>
      <c r="O10" s="17"/>
      <c r="P10" s="17"/>
      <c r="Q10" s="25">
        <f t="shared" si="0"/>
        <v>301</v>
      </c>
      <c r="R10" s="17">
        <v>8</v>
      </c>
      <c r="S10" s="17" t="str">
        <f t="shared" si="1"/>
        <v>7</v>
      </c>
      <c r="W10" s="34"/>
    </row>
    <row r="11" spans="1:25" x14ac:dyDescent="0.55000000000000004">
      <c r="A11" s="17">
        <v>7</v>
      </c>
      <c r="B11" s="1" t="s">
        <v>53</v>
      </c>
      <c r="C11" s="17" t="s">
        <v>22</v>
      </c>
      <c r="D11" s="17"/>
      <c r="E11" s="17">
        <v>50</v>
      </c>
      <c r="F11" s="17">
        <v>50</v>
      </c>
      <c r="G11" s="17">
        <v>50</v>
      </c>
      <c r="H11" s="17">
        <v>48</v>
      </c>
      <c r="I11" s="17"/>
      <c r="J11" s="17">
        <v>49</v>
      </c>
      <c r="K11" s="17"/>
      <c r="L11" s="17">
        <v>49</v>
      </c>
      <c r="M11" s="17"/>
      <c r="N11" s="17"/>
      <c r="O11" s="17"/>
      <c r="P11" s="17"/>
      <c r="Q11" s="25">
        <f t="shared" si="0"/>
        <v>296</v>
      </c>
      <c r="R11" s="17">
        <f t="shared" ref="R11:R41" si="2">COUNT(D11:P11)</f>
        <v>6</v>
      </c>
      <c r="S11" s="17">
        <f t="shared" si="1"/>
        <v>6</v>
      </c>
      <c r="U11" s="35"/>
      <c r="V11" s="35"/>
      <c r="W11" s="36"/>
    </row>
    <row r="12" spans="1:25" x14ac:dyDescent="0.55000000000000004">
      <c r="A12" s="17">
        <v>8</v>
      </c>
      <c r="B12" s="1" t="s">
        <v>21</v>
      </c>
      <c r="C12" s="17" t="s">
        <v>22</v>
      </c>
      <c r="D12" s="17">
        <v>50</v>
      </c>
      <c r="E12" s="17">
        <v>44</v>
      </c>
      <c r="F12" s="17">
        <v>46</v>
      </c>
      <c r="G12" s="17">
        <v>46</v>
      </c>
      <c r="H12" s="17">
        <v>47</v>
      </c>
      <c r="I12" s="17"/>
      <c r="J12" s="17"/>
      <c r="K12" s="17">
        <v>48</v>
      </c>
      <c r="L12" s="17"/>
      <c r="M12" s="17"/>
      <c r="N12" s="17"/>
      <c r="O12" s="17"/>
      <c r="P12" s="17"/>
      <c r="Q12" s="25">
        <f t="shared" si="0"/>
        <v>281</v>
      </c>
      <c r="R12" s="17">
        <f t="shared" si="2"/>
        <v>6</v>
      </c>
      <c r="S12" s="17">
        <f t="shared" si="1"/>
        <v>6</v>
      </c>
      <c r="U12" s="35"/>
      <c r="V12" s="35"/>
      <c r="W12" s="36"/>
    </row>
    <row r="13" spans="1:25" x14ac:dyDescent="0.55000000000000004">
      <c r="A13" s="17">
        <v>9</v>
      </c>
      <c r="B13" s="1" t="s">
        <v>31</v>
      </c>
      <c r="C13" s="17" t="s">
        <v>24</v>
      </c>
      <c r="D13" s="17">
        <v>43</v>
      </c>
      <c r="E13" s="17">
        <v>39</v>
      </c>
      <c r="F13" s="17">
        <v>38</v>
      </c>
      <c r="G13" s="17">
        <v>39</v>
      </c>
      <c r="H13" s="17">
        <v>40</v>
      </c>
      <c r="I13" s="17">
        <v>40</v>
      </c>
      <c r="J13" s="17">
        <v>38</v>
      </c>
      <c r="K13" s="17"/>
      <c r="L13" s="17"/>
      <c r="M13" s="17"/>
      <c r="N13" s="17"/>
      <c r="O13" s="17"/>
      <c r="P13" s="17"/>
      <c r="Q13" s="25">
        <f t="shared" si="0"/>
        <v>277</v>
      </c>
      <c r="R13" s="17">
        <f t="shared" si="2"/>
        <v>7</v>
      </c>
      <c r="S13" s="17">
        <f t="shared" si="1"/>
        <v>7</v>
      </c>
      <c r="W13" s="34"/>
      <c r="Y13" s="14"/>
    </row>
    <row r="14" spans="1:25" x14ac:dyDescent="0.55000000000000004">
      <c r="A14" s="17">
        <v>10</v>
      </c>
      <c r="B14" s="1" t="s">
        <v>59</v>
      </c>
      <c r="C14" s="17" t="s">
        <v>60</v>
      </c>
      <c r="D14" s="17"/>
      <c r="E14" s="17">
        <v>37</v>
      </c>
      <c r="F14" s="17">
        <v>30</v>
      </c>
      <c r="G14" s="17">
        <v>34</v>
      </c>
      <c r="H14" s="17">
        <v>34</v>
      </c>
      <c r="I14" s="17">
        <v>35</v>
      </c>
      <c r="J14" s="17"/>
      <c r="K14" s="17">
        <v>40</v>
      </c>
      <c r="L14" s="17">
        <v>36</v>
      </c>
      <c r="M14" s="17"/>
      <c r="N14" s="17"/>
      <c r="O14" s="17"/>
      <c r="P14" s="17"/>
      <c r="Q14" s="25">
        <f t="shared" si="0"/>
        <v>246</v>
      </c>
      <c r="R14" s="17">
        <f t="shared" si="2"/>
        <v>7</v>
      </c>
      <c r="S14" s="17">
        <f t="shared" si="1"/>
        <v>7</v>
      </c>
      <c r="U14" s="35"/>
      <c r="V14" s="35"/>
      <c r="W14" s="36"/>
    </row>
    <row r="15" spans="1:25" x14ac:dyDescent="0.55000000000000004">
      <c r="A15" s="17">
        <v>11</v>
      </c>
      <c r="B15" s="1" t="s">
        <v>32</v>
      </c>
      <c r="C15" s="17" t="s">
        <v>33</v>
      </c>
      <c r="D15" s="17">
        <v>42</v>
      </c>
      <c r="E15" s="17"/>
      <c r="F15" s="17">
        <v>34</v>
      </c>
      <c r="G15" s="17">
        <v>38</v>
      </c>
      <c r="H15" s="17">
        <v>39</v>
      </c>
      <c r="I15" s="17">
        <v>39</v>
      </c>
      <c r="J15" s="17"/>
      <c r="K15" s="17"/>
      <c r="L15" s="17">
        <v>40</v>
      </c>
      <c r="M15" s="17"/>
      <c r="N15" s="17"/>
      <c r="O15" s="17"/>
      <c r="P15" s="17"/>
      <c r="Q15" s="25">
        <f t="shared" si="0"/>
        <v>232</v>
      </c>
      <c r="R15" s="17">
        <f t="shared" si="2"/>
        <v>6</v>
      </c>
      <c r="S15" s="17">
        <f t="shared" si="1"/>
        <v>6</v>
      </c>
      <c r="W15" s="34"/>
    </row>
    <row r="16" spans="1:25" x14ac:dyDescent="0.55000000000000004">
      <c r="A16" s="17">
        <v>12</v>
      </c>
      <c r="B16" s="1" t="s">
        <v>41</v>
      </c>
      <c r="C16" s="17" t="s">
        <v>24</v>
      </c>
      <c r="D16" s="17">
        <v>36</v>
      </c>
      <c r="E16" s="17"/>
      <c r="F16" s="17">
        <v>32</v>
      </c>
      <c r="G16" s="17"/>
      <c r="H16" s="17">
        <v>36</v>
      </c>
      <c r="I16" s="17">
        <v>37</v>
      </c>
      <c r="J16" s="17">
        <v>36</v>
      </c>
      <c r="K16" s="17"/>
      <c r="L16" s="17">
        <v>37</v>
      </c>
      <c r="M16" s="17"/>
      <c r="N16" s="17"/>
      <c r="O16" s="17"/>
      <c r="P16" s="17"/>
      <c r="Q16" s="25">
        <f t="shared" si="0"/>
        <v>214</v>
      </c>
      <c r="R16" s="17">
        <f t="shared" si="2"/>
        <v>6</v>
      </c>
      <c r="S16" s="17">
        <f t="shared" si="1"/>
        <v>6</v>
      </c>
      <c r="W16" s="34"/>
    </row>
    <row r="17" spans="1:23" x14ac:dyDescent="0.55000000000000004">
      <c r="A17" s="17">
        <v>13</v>
      </c>
      <c r="B17" s="1" t="s">
        <v>29</v>
      </c>
      <c r="C17" s="17" t="s">
        <v>30</v>
      </c>
      <c r="D17" s="17">
        <v>44</v>
      </c>
      <c r="E17" s="17"/>
      <c r="F17" s="17">
        <v>40</v>
      </c>
      <c r="G17" s="17"/>
      <c r="H17" s="17">
        <v>38</v>
      </c>
      <c r="I17" s="17">
        <v>43</v>
      </c>
      <c r="J17" s="17">
        <v>39</v>
      </c>
      <c r="K17" s="17"/>
      <c r="L17" s="17"/>
      <c r="M17" s="17"/>
      <c r="N17" s="17"/>
      <c r="O17" s="17"/>
      <c r="P17" s="17"/>
      <c r="Q17" s="25">
        <f t="shared" si="0"/>
        <v>204</v>
      </c>
      <c r="R17" s="17">
        <f t="shared" si="2"/>
        <v>5</v>
      </c>
      <c r="S17" s="17">
        <f t="shared" si="1"/>
        <v>5</v>
      </c>
      <c r="W17" s="34"/>
    </row>
    <row r="18" spans="1:23" x14ac:dyDescent="0.55000000000000004">
      <c r="A18" s="17">
        <v>14</v>
      </c>
      <c r="B18" s="1" t="s">
        <v>54</v>
      </c>
      <c r="C18" s="17" t="s">
        <v>22</v>
      </c>
      <c r="D18" s="17"/>
      <c r="E18" s="17">
        <v>49</v>
      </c>
      <c r="F18" s="17"/>
      <c r="G18" s="17"/>
      <c r="H18" s="17">
        <v>50</v>
      </c>
      <c r="I18" s="17"/>
      <c r="J18" s="17">
        <v>50</v>
      </c>
      <c r="K18" s="17"/>
      <c r="L18" s="17">
        <v>50</v>
      </c>
      <c r="M18" s="17"/>
      <c r="N18" s="17"/>
      <c r="O18" s="17"/>
      <c r="P18" s="17"/>
      <c r="Q18" s="25">
        <f t="shared" si="0"/>
        <v>199</v>
      </c>
      <c r="R18" s="17">
        <f t="shared" si="2"/>
        <v>4</v>
      </c>
      <c r="S18" s="17">
        <f t="shared" si="1"/>
        <v>4</v>
      </c>
      <c r="U18" s="35"/>
      <c r="V18" s="35"/>
      <c r="W18" s="36"/>
    </row>
    <row r="19" spans="1:23" x14ac:dyDescent="0.55000000000000004">
      <c r="A19" s="17">
        <v>15</v>
      </c>
      <c r="B19" s="1" t="s">
        <v>35</v>
      </c>
      <c r="C19" s="17" t="s">
        <v>33</v>
      </c>
      <c r="D19" s="17">
        <v>40</v>
      </c>
      <c r="E19" s="17">
        <v>41</v>
      </c>
      <c r="F19" s="17"/>
      <c r="G19" s="17">
        <v>36</v>
      </c>
      <c r="H19" s="17">
        <v>43</v>
      </c>
      <c r="I19" s="17">
        <v>38</v>
      </c>
      <c r="J19" s="17"/>
      <c r="K19" s="17"/>
      <c r="L19" s="17"/>
      <c r="M19" s="17"/>
      <c r="N19" s="17"/>
      <c r="O19" s="17"/>
      <c r="P19" s="17"/>
      <c r="Q19" s="25">
        <f t="shared" si="0"/>
        <v>198</v>
      </c>
      <c r="R19" s="17">
        <f t="shared" si="2"/>
        <v>5</v>
      </c>
      <c r="S19" s="17">
        <f t="shared" si="1"/>
        <v>5</v>
      </c>
      <c r="U19" s="35"/>
      <c r="V19" s="35"/>
      <c r="W19" s="36"/>
    </row>
    <row r="20" spans="1:23" x14ac:dyDescent="0.55000000000000004">
      <c r="A20" s="17">
        <v>16</v>
      </c>
      <c r="B20" s="1" t="s">
        <v>34</v>
      </c>
      <c r="C20" s="17" t="s">
        <v>22</v>
      </c>
      <c r="D20" s="17">
        <v>41</v>
      </c>
      <c r="E20" s="17"/>
      <c r="F20" s="17">
        <v>36</v>
      </c>
      <c r="G20" s="17"/>
      <c r="H20" s="17">
        <v>37</v>
      </c>
      <c r="I20" s="17">
        <v>42</v>
      </c>
      <c r="J20" s="17">
        <v>34</v>
      </c>
      <c r="K20" s="17"/>
      <c r="L20" s="17"/>
      <c r="M20" s="17"/>
      <c r="N20" s="17"/>
      <c r="O20" s="17"/>
      <c r="P20" s="17"/>
      <c r="Q20" s="25">
        <f t="shared" si="0"/>
        <v>190</v>
      </c>
      <c r="R20" s="17">
        <f t="shared" si="2"/>
        <v>5</v>
      </c>
      <c r="S20" s="17">
        <f t="shared" si="1"/>
        <v>5</v>
      </c>
      <c r="W20" s="34"/>
    </row>
    <row r="21" spans="1:23" x14ac:dyDescent="0.55000000000000004">
      <c r="A21" s="17">
        <v>17</v>
      </c>
      <c r="B21" s="1" t="s">
        <v>58</v>
      </c>
      <c r="C21" s="17" t="s">
        <v>24</v>
      </c>
      <c r="D21" s="17"/>
      <c r="E21" s="17">
        <v>38</v>
      </c>
      <c r="F21" s="17">
        <v>35</v>
      </c>
      <c r="G21" s="17">
        <v>37</v>
      </c>
      <c r="H21" s="17"/>
      <c r="I21" s="17"/>
      <c r="J21" s="17">
        <v>37</v>
      </c>
      <c r="K21" s="17">
        <v>43</v>
      </c>
      <c r="L21" s="17"/>
      <c r="M21" s="17"/>
      <c r="N21" s="17"/>
      <c r="O21" s="17"/>
      <c r="P21" s="17"/>
      <c r="Q21" s="25">
        <f t="shared" si="0"/>
        <v>190</v>
      </c>
      <c r="R21" s="17">
        <f t="shared" si="2"/>
        <v>5</v>
      </c>
      <c r="S21" s="17">
        <f t="shared" si="1"/>
        <v>5</v>
      </c>
      <c r="W21" s="34"/>
    </row>
    <row r="22" spans="1:23" x14ac:dyDescent="0.55000000000000004">
      <c r="A22" s="17">
        <v>18</v>
      </c>
      <c r="B22" s="1" t="s">
        <v>23</v>
      </c>
      <c r="C22" s="17" t="s">
        <v>24</v>
      </c>
      <c r="D22" s="17">
        <v>49</v>
      </c>
      <c r="E22" s="17"/>
      <c r="F22" s="17">
        <v>47</v>
      </c>
      <c r="G22" s="17">
        <v>45</v>
      </c>
      <c r="H22" s="17"/>
      <c r="I22" s="17"/>
      <c r="J22" s="17">
        <v>45</v>
      </c>
      <c r="K22" s="17"/>
      <c r="L22" s="17"/>
      <c r="M22" s="17"/>
      <c r="N22" s="17"/>
      <c r="O22" s="17"/>
      <c r="P22" s="17"/>
      <c r="Q22" s="25">
        <f t="shared" si="0"/>
        <v>186</v>
      </c>
      <c r="R22" s="17">
        <f t="shared" si="2"/>
        <v>4</v>
      </c>
      <c r="S22" s="17">
        <f t="shared" si="1"/>
        <v>4</v>
      </c>
      <c r="W22" s="34"/>
    </row>
    <row r="23" spans="1:23" x14ac:dyDescent="0.55000000000000004">
      <c r="A23" s="17">
        <v>19</v>
      </c>
      <c r="B23" s="1" t="s">
        <v>65</v>
      </c>
      <c r="C23" s="17" t="s">
        <v>22</v>
      </c>
      <c r="D23" s="17"/>
      <c r="E23" s="17"/>
      <c r="F23" s="17">
        <v>44</v>
      </c>
      <c r="G23" s="17"/>
      <c r="H23" s="17"/>
      <c r="I23" s="17">
        <v>44</v>
      </c>
      <c r="J23" s="17"/>
      <c r="K23" s="17">
        <v>44</v>
      </c>
      <c r="L23" s="17">
        <v>43</v>
      </c>
      <c r="M23" s="17"/>
      <c r="N23" s="17"/>
      <c r="O23" s="17"/>
      <c r="P23" s="17"/>
      <c r="Q23" s="25">
        <f t="shared" si="0"/>
        <v>175</v>
      </c>
      <c r="R23" s="17">
        <f t="shared" si="2"/>
        <v>4</v>
      </c>
      <c r="S23" s="17">
        <f t="shared" si="1"/>
        <v>4</v>
      </c>
      <c r="W23" s="34"/>
    </row>
    <row r="24" spans="1:23" x14ac:dyDescent="0.55000000000000004">
      <c r="A24" s="17">
        <v>20</v>
      </c>
      <c r="B24" s="1" t="s">
        <v>36</v>
      </c>
      <c r="C24" s="17" t="s">
        <v>22</v>
      </c>
      <c r="D24" s="17">
        <v>39</v>
      </c>
      <c r="E24" s="17"/>
      <c r="F24" s="17"/>
      <c r="G24" s="17"/>
      <c r="H24" s="17">
        <v>35</v>
      </c>
      <c r="I24" s="17">
        <v>36</v>
      </c>
      <c r="J24" s="17"/>
      <c r="K24" s="17"/>
      <c r="L24" s="17">
        <v>38</v>
      </c>
      <c r="M24" s="17"/>
      <c r="N24" s="17"/>
      <c r="O24" s="17"/>
      <c r="P24" s="17"/>
      <c r="Q24" s="25">
        <f t="shared" si="0"/>
        <v>148</v>
      </c>
      <c r="R24" s="17">
        <f t="shared" si="2"/>
        <v>4</v>
      </c>
      <c r="S24" s="17">
        <f t="shared" si="1"/>
        <v>4</v>
      </c>
      <c r="W24" s="34"/>
    </row>
    <row r="25" spans="1:23" x14ac:dyDescent="0.55000000000000004">
      <c r="A25" s="17">
        <v>21</v>
      </c>
      <c r="B25" s="1" t="s">
        <v>64</v>
      </c>
      <c r="C25" s="17" t="s">
        <v>33</v>
      </c>
      <c r="D25" s="17"/>
      <c r="E25" s="17"/>
      <c r="F25" s="17">
        <v>45</v>
      </c>
      <c r="G25" s="17"/>
      <c r="H25" s="17"/>
      <c r="I25" s="17">
        <v>48</v>
      </c>
      <c r="J25" s="17"/>
      <c r="K25" s="17">
        <v>45</v>
      </c>
      <c r="L25" s="17"/>
      <c r="M25" s="17"/>
      <c r="N25" s="17"/>
      <c r="O25" s="17"/>
      <c r="P25" s="17"/>
      <c r="Q25" s="25">
        <f t="shared" si="0"/>
        <v>138</v>
      </c>
      <c r="R25" s="17">
        <f t="shared" si="2"/>
        <v>3</v>
      </c>
      <c r="S25" s="17">
        <f t="shared" si="1"/>
        <v>3</v>
      </c>
      <c r="W25" s="34"/>
    </row>
    <row r="26" spans="1:23" x14ac:dyDescent="0.55000000000000004">
      <c r="A26" s="17">
        <v>22</v>
      </c>
      <c r="B26" s="1" t="s">
        <v>40</v>
      </c>
      <c r="C26" s="17" t="s">
        <v>33</v>
      </c>
      <c r="D26" s="17">
        <v>37</v>
      </c>
      <c r="E26" s="17"/>
      <c r="F26" s="17">
        <v>33</v>
      </c>
      <c r="G26" s="17">
        <v>35</v>
      </c>
      <c r="H26" s="17"/>
      <c r="I26" s="17"/>
      <c r="J26" s="17">
        <v>32</v>
      </c>
      <c r="K26" s="17"/>
      <c r="L26" s="17"/>
      <c r="M26" s="17"/>
      <c r="N26" s="17"/>
      <c r="O26" s="17"/>
      <c r="P26" s="17"/>
      <c r="Q26" s="25">
        <f t="shared" si="0"/>
        <v>137</v>
      </c>
      <c r="R26" s="17">
        <f t="shared" si="2"/>
        <v>4</v>
      </c>
      <c r="S26" s="17">
        <f t="shared" si="1"/>
        <v>4</v>
      </c>
      <c r="U26" s="35"/>
      <c r="V26" s="35"/>
      <c r="W26" s="36"/>
    </row>
    <row r="27" spans="1:23" x14ac:dyDescent="0.55000000000000004">
      <c r="A27" s="17">
        <v>23</v>
      </c>
      <c r="B27" s="1" t="s">
        <v>42</v>
      </c>
      <c r="C27" s="17" t="s">
        <v>22</v>
      </c>
      <c r="D27" s="17">
        <v>35</v>
      </c>
      <c r="E27" s="17"/>
      <c r="F27" s="17">
        <v>31</v>
      </c>
      <c r="G27" s="17"/>
      <c r="H27" s="17"/>
      <c r="I27" s="17">
        <v>34</v>
      </c>
      <c r="J27" s="17">
        <v>35</v>
      </c>
      <c r="K27" s="17"/>
      <c r="L27" s="17"/>
      <c r="M27" s="17"/>
      <c r="N27" s="17"/>
      <c r="O27" s="17"/>
      <c r="P27" s="17"/>
      <c r="Q27" s="25">
        <f t="shared" si="0"/>
        <v>135</v>
      </c>
      <c r="R27" s="17">
        <f t="shared" si="2"/>
        <v>4</v>
      </c>
      <c r="S27" s="17">
        <f t="shared" si="1"/>
        <v>4</v>
      </c>
      <c r="W27" s="34"/>
    </row>
    <row r="28" spans="1:23" x14ac:dyDescent="0.55000000000000004">
      <c r="A28" s="17">
        <v>24</v>
      </c>
      <c r="B28" s="1" t="s">
        <v>77</v>
      </c>
      <c r="C28" s="17" t="s">
        <v>60</v>
      </c>
      <c r="D28" s="17"/>
      <c r="E28" s="17"/>
      <c r="F28" s="17"/>
      <c r="G28" s="17">
        <v>33</v>
      </c>
      <c r="H28" s="17">
        <v>33</v>
      </c>
      <c r="I28" s="17">
        <v>32</v>
      </c>
      <c r="J28" s="17"/>
      <c r="K28" s="17"/>
      <c r="L28" s="17"/>
      <c r="M28" s="17"/>
      <c r="N28" s="17"/>
      <c r="O28" s="17"/>
      <c r="P28" s="17"/>
      <c r="Q28" s="25">
        <f t="shared" si="0"/>
        <v>98</v>
      </c>
      <c r="R28" s="17">
        <f t="shared" si="2"/>
        <v>3</v>
      </c>
      <c r="S28" s="17">
        <f t="shared" si="1"/>
        <v>3</v>
      </c>
      <c r="W28" s="34"/>
    </row>
    <row r="29" spans="1:23" x14ac:dyDescent="0.55000000000000004">
      <c r="A29" s="17">
        <v>25</v>
      </c>
      <c r="B29" s="1" t="s">
        <v>75</v>
      </c>
      <c r="C29" s="17" t="s">
        <v>22</v>
      </c>
      <c r="D29" s="17"/>
      <c r="E29" s="17"/>
      <c r="F29" s="17"/>
      <c r="G29" s="17">
        <v>49</v>
      </c>
      <c r="H29" s="17"/>
      <c r="I29" s="17"/>
      <c r="J29" s="17">
        <v>48</v>
      </c>
      <c r="K29" s="17"/>
      <c r="L29" s="17"/>
      <c r="M29" s="17"/>
      <c r="N29" s="17"/>
      <c r="O29" s="17"/>
      <c r="P29" s="17"/>
      <c r="Q29" s="25">
        <f t="shared" si="0"/>
        <v>97</v>
      </c>
      <c r="R29" s="17">
        <f t="shared" si="2"/>
        <v>2</v>
      </c>
      <c r="S29" s="17">
        <f t="shared" si="1"/>
        <v>2</v>
      </c>
      <c r="W29" s="34"/>
    </row>
    <row r="30" spans="1:23" x14ac:dyDescent="0.55000000000000004">
      <c r="A30" s="17">
        <v>26</v>
      </c>
      <c r="B30" s="1" t="s">
        <v>76</v>
      </c>
      <c r="C30" s="17" t="s">
        <v>22</v>
      </c>
      <c r="D30" s="17"/>
      <c r="E30" s="17"/>
      <c r="F30" s="17"/>
      <c r="G30" s="17">
        <v>40</v>
      </c>
      <c r="H30" s="17"/>
      <c r="I30" s="17"/>
      <c r="J30" s="17"/>
      <c r="K30" s="17"/>
      <c r="L30" s="17">
        <v>42</v>
      </c>
      <c r="M30" s="17"/>
      <c r="N30" s="17"/>
      <c r="O30" s="17"/>
      <c r="P30" s="17"/>
      <c r="Q30" s="25">
        <f t="shared" si="0"/>
        <v>82</v>
      </c>
      <c r="R30" s="17">
        <f t="shared" si="2"/>
        <v>2</v>
      </c>
      <c r="S30" s="17">
        <f t="shared" si="1"/>
        <v>2</v>
      </c>
      <c r="W30" s="34"/>
    </row>
    <row r="31" spans="1:23" x14ac:dyDescent="0.55000000000000004">
      <c r="A31" s="17">
        <v>27</v>
      </c>
      <c r="B31" s="1" t="s">
        <v>66</v>
      </c>
      <c r="C31" s="17" t="s">
        <v>33</v>
      </c>
      <c r="D31" s="17"/>
      <c r="E31" s="17"/>
      <c r="F31" s="17">
        <v>39</v>
      </c>
      <c r="G31" s="17"/>
      <c r="H31" s="17"/>
      <c r="I31" s="17"/>
      <c r="J31" s="17"/>
      <c r="K31" s="17"/>
      <c r="L31" s="17">
        <v>41</v>
      </c>
      <c r="M31" s="17"/>
      <c r="N31" s="17"/>
      <c r="O31" s="17"/>
      <c r="P31" s="17"/>
      <c r="Q31" s="25">
        <f t="shared" si="0"/>
        <v>80</v>
      </c>
      <c r="R31" s="17">
        <f t="shared" si="2"/>
        <v>2</v>
      </c>
      <c r="S31" s="17">
        <f t="shared" si="1"/>
        <v>2</v>
      </c>
      <c r="W31" s="34"/>
    </row>
    <row r="32" spans="1:23" x14ac:dyDescent="0.55000000000000004">
      <c r="A32" s="17">
        <v>28</v>
      </c>
      <c r="B32" s="1" t="s">
        <v>37</v>
      </c>
      <c r="C32" s="17" t="s">
        <v>24</v>
      </c>
      <c r="D32" s="17">
        <v>38</v>
      </c>
      <c r="E32" s="17"/>
      <c r="F32" s="17"/>
      <c r="G32" s="17"/>
      <c r="H32" s="17"/>
      <c r="I32" s="17"/>
      <c r="J32" s="17"/>
      <c r="K32" s="17"/>
      <c r="L32" s="17">
        <v>39</v>
      </c>
      <c r="M32" s="17"/>
      <c r="N32" s="17"/>
      <c r="O32" s="17"/>
      <c r="P32" s="17"/>
      <c r="Q32" s="25">
        <f t="shared" si="0"/>
        <v>77</v>
      </c>
      <c r="R32" s="17">
        <f t="shared" si="2"/>
        <v>2</v>
      </c>
      <c r="S32" s="17">
        <f t="shared" si="1"/>
        <v>2</v>
      </c>
      <c r="W32" s="34"/>
    </row>
    <row r="33" spans="1:25" x14ac:dyDescent="0.55000000000000004">
      <c r="A33" s="17">
        <v>29</v>
      </c>
      <c r="B33" s="1" t="s">
        <v>79</v>
      </c>
      <c r="C33" s="17" t="s">
        <v>24</v>
      </c>
      <c r="D33" s="17"/>
      <c r="E33" s="17"/>
      <c r="F33" s="17"/>
      <c r="G33" s="17"/>
      <c r="H33" s="17">
        <v>49</v>
      </c>
      <c r="I33" s="17"/>
      <c r="J33" s="17"/>
      <c r="K33" s="17"/>
      <c r="L33" s="17"/>
      <c r="M33" s="17"/>
      <c r="N33" s="17"/>
      <c r="O33" s="17"/>
      <c r="P33" s="17"/>
      <c r="Q33" s="25">
        <f t="shared" si="0"/>
        <v>49</v>
      </c>
      <c r="R33" s="17">
        <f t="shared" si="2"/>
        <v>1</v>
      </c>
      <c r="S33" s="17">
        <f t="shared" si="1"/>
        <v>1</v>
      </c>
      <c r="W33" s="34"/>
    </row>
    <row r="34" spans="1:25" x14ac:dyDescent="0.55000000000000004">
      <c r="A34" s="17">
        <v>30</v>
      </c>
      <c r="B34" s="1" t="s">
        <v>89</v>
      </c>
      <c r="C34" s="17" t="s">
        <v>22</v>
      </c>
      <c r="D34" s="17"/>
      <c r="E34" s="17"/>
      <c r="F34" s="17"/>
      <c r="G34" s="17"/>
      <c r="H34" s="17"/>
      <c r="I34" s="17"/>
      <c r="J34" s="17">
        <v>47</v>
      </c>
      <c r="K34" s="17"/>
      <c r="L34" s="17"/>
      <c r="M34" s="17"/>
      <c r="N34" s="17"/>
      <c r="O34" s="17"/>
      <c r="P34" s="17"/>
      <c r="Q34" s="25">
        <f t="shared" si="0"/>
        <v>47</v>
      </c>
      <c r="R34" s="17">
        <f t="shared" si="2"/>
        <v>1</v>
      </c>
      <c r="S34" s="17">
        <f t="shared" si="1"/>
        <v>1</v>
      </c>
      <c r="W34" s="34"/>
    </row>
    <row r="35" spans="1:25" x14ac:dyDescent="0.55000000000000004">
      <c r="A35" s="17">
        <v>31</v>
      </c>
      <c r="B35" s="1" t="s">
        <v>90</v>
      </c>
      <c r="C35" s="17" t="s">
        <v>24</v>
      </c>
      <c r="D35" s="17"/>
      <c r="E35" s="17"/>
      <c r="F35" s="17"/>
      <c r="G35" s="17"/>
      <c r="H35" s="17"/>
      <c r="I35" s="17"/>
      <c r="J35" s="17">
        <v>42</v>
      </c>
      <c r="K35" s="17"/>
      <c r="L35" s="17"/>
      <c r="M35" s="17"/>
      <c r="N35" s="17"/>
      <c r="O35" s="17"/>
      <c r="P35" s="17"/>
      <c r="Q35" s="25">
        <f t="shared" si="0"/>
        <v>42</v>
      </c>
      <c r="R35" s="17">
        <f t="shared" si="2"/>
        <v>1</v>
      </c>
      <c r="S35" s="17">
        <f t="shared" si="1"/>
        <v>1</v>
      </c>
      <c r="W35" s="34"/>
    </row>
    <row r="36" spans="1:25" s="14" customFormat="1" x14ac:dyDescent="0.55000000000000004">
      <c r="A36" s="17">
        <v>32</v>
      </c>
      <c r="B36" s="1" t="s">
        <v>85</v>
      </c>
      <c r="C36" s="17" t="s">
        <v>24</v>
      </c>
      <c r="D36" s="17"/>
      <c r="E36" s="17"/>
      <c r="F36" s="17"/>
      <c r="G36" s="17"/>
      <c r="H36" s="17"/>
      <c r="I36" s="17">
        <v>41</v>
      </c>
      <c r="J36" s="17"/>
      <c r="K36" s="17"/>
      <c r="L36" s="17"/>
      <c r="M36" s="17"/>
      <c r="N36" s="17"/>
      <c r="O36" s="17"/>
      <c r="P36" s="17"/>
      <c r="Q36" s="25">
        <f t="shared" si="0"/>
        <v>41</v>
      </c>
      <c r="R36" s="17">
        <f t="shared" si="2"/>
        <v>1</v>
      </c>
      <c r="S36" s="17">
        <f t="shared" si="1"/>
        <v>1</v>
      </c>
      <c r="T36" s="20"/>
      <c r="U36"/>
      <c r="V36"/>
      <c r="W36" s="34"/>
      <c r="X36"/>
      <c r="Y36"/>
    </row>
    <row r="37" spans="1:25" s="14" customFormat="1" x14ac:dyDescent="0.55000000000000004">
      <c r="A37" s="17">
        <v>33</v>
      </c>
      <c r="B37" s="1" t="s">
        <v>57</v>
      </c>
      <c r="C37" s="17" t="s">
        <v>33</v>
      </c>
      <c r="D37" s="17"/>
      <c r="E37" s="17">
        <v>40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5">
        <f t="shared" si="0"/>
        <v>40</v>
      </c>
      <c r="R37" s="17">
        <f t="shared" si="2"/>
        <v>1</v>
      </c>
      <c r="S37" s="17">
        <f t="shared" si="1"/>
        <v>1</v>
      </c>
      <c r="T37" s="20"/>
      <c r="U37"/>
      <c r="V37"/>
      <c r="W37" s="34"/>
      <c r="X37"/>
      <c r="Y37"/>
    </row>
    <row r="38" spans="1:25" s="14" customFormat="1" x14ac:dyDescent="0.55000000000000004">
      <c r="A38" s="17">
        <v>34</v>
      </c>
      <c r="B38" s="1" t="s">
        <v>67</v>
      </c>
      <c r="C38" s="17" t="s">
        <v>60</v>
      </c>
      <c r="D38" s="17"/>
      <c r="E38" s="17"/>
      <c r="F38" s="17">
        <v>37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5">
        <f t="shared" si="0"/>
        <v>37</v>
      </c>
      <c r="R38" s="17">
        <f t="shared" si="2"/>
        <v>1</v>
      </c>
      <c r="S38" s="17">
        <f t="shared" si="1"/>
        <v>1</v>
      </c>
      <c r="T38" s="20"/>
      <c r="U38"/>
      <c r="V38"/>
      <c r="W38" s="34"/>
      <c r="X38"/>
      <c r="Y38"/>
    </row>
    <row r="39" spans="1:25" s="14" customFormat="1" x14ac:dyDescent="0.55000000000000004">
      <c r="A39" s="17">
        <v>35</v>
      </c>
      <c r="B39" s="1" t="s">
        <v>86</v>
      </c>
      <c r="C39" s="17" t="s">
        <v>24</v>
      </c>
      <c r="D39" s="17"/>
      <c r="E39" s="17"/>
      <c r="F39" s="17"/>
      <c r="G39" s="17"/>
      <c r="H39" s="17"/>
      <c r="I39" s="17">
        <v>32</v>
      </c>
      <c r="J39" s="17"/>
      <c r="K39" s="17"/>
      <c r="L39" s="17"/>
      <c r="M39" s="17"/>
      <c r="N39" s="17"/>
      <c r="O39" s="17"/>
      <c r="P39" s="17"/>
      <c r="Q39" s="25">
        <f t="shared" si="0"/>
        <v>32</v>
      </c>
      <c r="R39" s="17">
        <f t="shared" si="2"/>
        <v>1</v>
      </c>
      <c r="S39" s="17">
        <f t="shared" si="1"/>
        <v>1</v>
      </c>
      <c r="T39" s="20"/>
      <c r="U39"/>
      <c r="V39"/>
      <c r="W39" s="34"/>
      <c r="X39"/>
      <c r="Y39"/>
    </row>
    <row r="40" spans="1:25" s="14" customFormat="1" x14ac:dyDescent="0.55000000000000004">
      <c r="A40" s="17">
        <v>36</v>
      </c>
      <c r="B40" s="1" t="s">
        <v>68</v>
      </c>
      <c r="C40" s="17" t="s">
        <v>69</v>
      </c>
      <c r="D40" s="17"/>
      <c r="E40" s="17"/>
      <c r="F40" s="17">
        <v>29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5">
        <f t="shared" si="0"/>
        <v>29</v>
      </c>
      <c r="R40" s="17">
        <f t="shared" si="2"/>
        <v>1</v>
      </c>
      <c r="S40" s="17">
        <f t="shared" si="1"/>
        <v>1</v>
      </c>
      <c r="T40" s="20"/>
      <c r="U40"/>
      <c r="V40"/>
      <c r="W40" s="34"/>
      <c r="X40"/>
      <c r="Y40"/>
    </row>
    <row r="41" spans="1:25" s="14" customFormat="1" x14ac:dyDescent="0.55000000000000004">
      <c r="A41" s="17">
        <v>37</v>
      </c>
      <c r="B41" s="1" t="s">
        <v>70</v>
      </c>
      <c r="C41" s="17" t="s">
        <v>69</v>
      </c>
      <c r="D41" s="17"/>
      <c r="E41" s="17"/>
      <c r="F41" s="17">
        <v>28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5">
        <f t="shared" si="0"/>
        <v>28</v>
      </c>
      <c r="R41" s="17">
        <f t="shared" si="2"/>
        <v>1</v>
      </c>
      <c r="S41" s="17">
        <f t="shared" si="1"/>
        <v>1</v>
      </c>
      <c r="T41" s="20"/>
      <c r="U41"/>
      <c r="V41"/>
      <c r="W41" s="34"/>
      <c r="X41"/>
      <c r="Y41"/>
    </row>
    <row r="42" spans="1:25" s="20" customFormat="1" x14ac:dyDescent="0.55000000000000004">
      <c r="A42" s="19"/>
      <c r="B42" s="16" t="s">
        <v>6</v>
      </c>
      <c r="C42" s="19"/>
      <c r="D42" s="19">
        <f t="shared" ref="D42:P42" si="3">COUNT(D5:D41)</f>
        <v>16</v>
      </c>
      <c r="E42" s="19">
        <f t="shared" si="3"/>
        <v>13</v>
      </c>
      <c r="F42" s="19">
        <f t="shared" si="3"/>
        <v>22</v>
      </c>
      <c r="G42" s="19">
        <f t="shared" si="3"/>
        <v>18</v>
      </c>
      <c r="H42" s="19">
        <f t="shared" si="3"/>
        <v>16</v>
      </c>
      <c r="I42" s="19">
        <f t="shared" si="3"/>
        <v>19</v>
      </c>
      <c r="J42" s="19">
        <f t="shared" si="3"/>
        <v>17</v>
      </c>
      <c r="K42" s="19">
        <f t="shared" si="3"/>
        <v>11</v>
      </c>
      <c r="L42" s="19">
        <f t="shared" si="3"/>
        <v>15</v>
      </c>
      <c r="M42" s="19">
        <f t="shared" si="3"/>
        <v>0</v>
      </c>
      <c r="N42" s="19">
        <f t="shared" si="3"/>
        <v>0</v>
      </c>
      <c r="O42" s="19">
        <f t="shared" si="3"/>
        <v>0</v>
      </c>
      <c r="P42" s="19">
        <f t="shared" si="3"/>
        <v>0</v>
      </c>
      <c r="Q42" s="19"/>
      <c r="R42" s="19"/>
      <c r="S42" s="19"/>
      <c r="U42" s="33"/>
      <c r="V42" s="33"/>
      <c r="W42" s="37"/>
      <c r="X42" s="33"/>
      <c r="Y42" s="33"/>
    </row>
    <row r="43" spans="1:25" s="20" customFormat="1" x14ac:dyDescent="0.55000000000000004">
      <c r="A43" s="30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/>
      <c r="R43" s="26"/>
      <c r="S43" s="26"/>
      <c r="U43" s="33"/>
      <c r="V43" s="33"/>
      <c r="W43" s="37"/>
      <c r="X43" s="33"/>
      <c r="Y43" s="33"/>
    </row>
    <row r="44" spans="1:25" s="20" customFormat="1" x14ac:dyDescent="0.55000000000000004">
      <c r="B44"/>
      <c r="D44"/>
      <c r="E44"/>
      <c r="F44"/>
      <c r="G44"/>
      <c r="H44"/>
      <c r="I44"/>
      <c r="J44"/>
      <c r="K44"/>
      <c r="L44"/>
      <c r="M44"/>
      <c r="N44"/>
      <c r="O44"/>
      <c r="P44"/>
      <c r="R44" s="26"/>
      <c r="S44" s="26"/>
      <c r="U44" s="33"/>
      <c r="V44" s="33"/>
      <c r="W44" s="37"/>
      <c r="X44" s="33"/>
      <c r="Y44" s="33"/>
    </row>
    <row r="45" spans="1:25" s="20" customFormat="1" x14ac:dyDescent="0.55000000000000004">
      <c r="A45" s="41" t="s">
        <v>4</v>
      </c>
      <c r="B45" s="3"/>
      <c r="C45" s="28"/>
      <c r="D45"/>
      <c r="E45"/>
      <c r="F45"/>
      <c r="G45"/>
      <c r="H45"/>
      <c r="I45"/>
      <c r="J45"/>
      <c r="K45"/>
      <c r="L45"/>
      <c r="M45"/>
      <c r="N45"/>
      <c r="O45"/>
      <c r="P45"/>
      <c r="R45" s="26"/>
      <c r="S45" s="26"/>
      <c r="U45" s="33"/>
      <c r="V45" s="33"/>
      <c r="W45" s="37"/>
      <c r="X45" s="33"/>
      <c r="Y45" s="33"/>
    </row>
    <row r="46" spans="1:25" s="20" customFormat="1" x14ac:dyDescent="0.55000000000000004">
      <c r="A46" s="17">
        <v>1</v>
      </c>
      <c r="B46" s="1" t="s">
        <v>38</v>
      </c>
      <c r="C46" s="17" t="s">
        <v>39</v>
      </c>
      <c r="D46" s="17">
        <v>50</v>
      </c>
      <c r="E46" s="17">
        <v>48</v>
      </c>
      <c r="F46" s="17">
        <v>48</v>
      </c>
      <c r="G46" s="17"/>
      <c r="H46" s="17">
        <v>48</v>
      </c>
      <c r="I46" s="17">
        <v>48</v>
      </c>
      <c r="J46" s="17">
        <v>47</v>
      </c>
      <c r="K46" s="17">
        <v>48</v>
      </c>
      <c r="L46" s="17"/>
      <c r="M46" s="17"/>
      <c r="N46" s="17"/>
      <c r="O46" s="17"/>
      <c r="P46" s="17"/>
      <c r="Q46" s="25">
        <f>SUM(D46:P46)</f>
        <v>337</v>
      </c>
      <c r="R46" s="17">
        <f>COUNT(D46:P46)</f>
        <v>7</v>
      </c>
      <c r="S46" s="17">
        <f>IF(R46&gt;7,"7", R46)</f>
        <v>7</v>
      </c>
      <c r="U46" s="33"/>
      <c r="V46" s="33"/>
      <c r="W46" s="37"/>
      <c r="X46" s="33"/>
      <c r="Y46" s="33"/>
    </row>
    <row r="47" spans="1:25" s="20" customFormat="1" x14ac:dyDescent="0.55000000000000004">
      <c r="A47" s="17">
        <v>2</v>
      </c>
      <c r="B47" s="1" t="s">
        <v>46</v>
      </c>
      <c r="C47" s="17" t="s">
        <v>51</v>
      </c>
      <c r="D47" s="17">
        <v>46</v>
      </c>
      <c r="E47" s="17"/>
      <c r="F47" s="17" t="s">
        <v>95</v>
      </c>
      <c r="G47" s="17">
        <v>48</v>
      </c>
      <c r="H47" s="17">
        <v>43</v>
      </c>
      <c r="I47" s="17">
        <v>44</v>
      </c>
      <c r="J47" s="17">
        <v>45</v>
      </c>
      <c r="K47" s="17">
        <v>47</v>
      </c>
      <c r="L47" s="17">
        <v>48</v>
      </c>
      <c r="M47" s="17"/>
      <c r="N47" s="17"/>
      <c r="O47" s="17"/>
      <c r="P47" s="17"/>
      <c r="Q47" s="25">
        <f>SUM(D47:P47)</f>
        <v>321</v>
      </c>
      <c r="R47" s="17">
        <v>8</v>
      </c>
      <c r="S47" s="17" t="str">
        <f>IF(R47&gt;7,"7", R47)</f>
        <v>7</v>
      </c>
      <c r="U47" s="38"/>
      <c r="V47" s="38"/>
      <c r="W47" s="39"/>
      <c r="X47" s="33"/>
      <c r="Y47" s="33"/>
    </row>
    <row r="48" spans="1:25" s="20" customFormat="1" x14ac:dyDescent="0.55000000000000004">
      <c r="A48" s="17">
        <v>3</v>
      </c>
      <c r="B48" s="1" t="s">
        <v>47</v>
      </c>
      <c r="C48" s="17" t="s">
        <v>51</v>
      </c>
      <c r="D48" s="17">
        <v>45</v>
      </c>
      <c r="E48" s="17"/>
      <c r="F48" s="17">
        <v>43</v>
      </c>
      <c r="G48" s="17">
        <v>49</v>
      </c>
      <c r="H48" s="17">
        <v>44</v>
      </c>
      <c r="I48" s="17" t="s">
        <v>96</v>
      </c>
      <c r="J48" s="17">
        <v>44</v>
      </c>
      <c r="K48" s="17">
        <v>45</v>
      </c>
      <c r="L48" s="17">
        <v>46</v>
      </c>
      <c r="M48" s="17"/>
      <c r="N48" s="17"/>
      <c r="O48" s="17"/>
      <c r="P48" s="17"/>
      <c r="Q48" s="25">
        <f>SUM(D48:P48)</f>
        <v>316</v>
      </c>
      <c r="R48" s="17">
        <v>8</v>
      </c>
      <c r="S48" s="17" t="str">
        <f>IF(R48&gt;7,"7", R48)</f>
        <v>7</v>
      </c>
      <c r="U48"/>
      <c r="V48"/>
      <c r="W48"/>
      <c r="X48"/>
      <c r="Y48"/>
    </row>
    <row r="49" spans="1:25" s="20" customFormat="1" x14ac:dyDescent="0.55000000000000004">
      <c r="A49" s="17">
        <v>4</v>
      </c>
      <c r="B49" s="1" t="s">
        <v>71</v>
      </c>
      <c r="C49" s="17" t="s">
        <v>50</v>
      </c>
      <c r="D49" s="17"/>
      <c r="E49" s="17"/>
      <c r="F49" s="17">
        <v>49</v>
      </c>
      <c r="G49" s="17">
        <v>50</v>
      </c>
      <c r="H49" s="17">
        <v>47</v>
      </c>
      <c r="I49" s="17">
        <v>46</v>
      </c>
      <c r="J49" s="17"/>
      <c r="K49" s="17">
        <v>49</v>
      </c>
      <c r="L49" s="17">
        <v>49</v>
      </c>
      <c r="M49" s="17"/>
      <c r="N49" s="17"/>
      <c r="O49" s="17"/>
      <c r="P49" s="17"/>
      <c r="Q49" s="25">
        <f>SUM(D49:P49)</f>
        <v>290</v>
      </c>
      <c r="R49" s="17">
        <f>COUNT(D49:P49)</f>
        <v>6</v>
      </c>
      <c r="S49" s="17">
        <f>IF(R49&gt;7,"7", R49)</f>
        <v>6</v>
      </c>
      <c r="U49"/>
      <c r="V49"/>
      <c r="W49"/>
      <c r="X49"/>
      <c r="Y49"/>
    </row>
    <row r="50" spans="1:25" s="20" customFormat="1" x14ac:dyDescent="0.55000000000000004">
      <c r="A50" s="17">
        <v>5</v>
      </c>
      <c r="B50" s="1" t="s">
        <v>43</v>
      </c>
      <c r="C50" s="17" t="s">
        <v>51</v>
      </c>
      <c r="D50" s="17">
        <v>49</v>
      </c>
      <c r="E50" s="17">
        <v>46</v>
      </c>
      <c r="F50" s="17">
        <v>44</v>
      </c>
      <c r="G50" s="17"/>
      <c r="H50" s="17"/>
      <c r="I50" s="17">
        <v>43</v>
      </c>
      <c r="J50" s="17"/>
      <c r="K50" s="17">
        <v>46</v>
      </c>
      <c r="L50" s="17">
        <v>47</v>
      </c>
      <c r="M50" s="17"/>
      <c r="N50" s="17"/>
      <c r="O50" s="17"/>
      <c r="P50" s="17"/>
      <c r="Q50" s="25">
        <f>SUM(D50:P50)</f>
        <v>275</v>
      </c>
      <c r="R50" s="17">
        <f>COUNT(D50:P50)</f>
        <v>6</v>
      </c>
      <c r="S50" s="17">
        <f>IF(R50&gt;7,"7", R50)</f>
        <v>6</v>
      </c>
      <c r="U50" s="33"/>
      <c r="V50" s="33"/>
      <c r="W50" s="37"/>
      <c r="X50" s="33"/>
      <c r="Y50" s="33"/>
    </row>
    <row r="51" spans="1:25" s="20" customFormat="1" x14ac:dyDescent="0.55000000000000004">
      <c r="A51" s="17">
        <v>6</v>
      </c>
      <c r="B51" s="1" t="s">
        <v>80</v>
      </c>
      <c r="C51" s="17" t="s">
        <v>52</v>
      </c>
      <c r="D51" s="17"/>
      <c r="E51" s="17"/>
      <c r="F51" s="17"/>
      <c r="G51" s="17"/>
      <c r="H51" s="17">
        <v>50</v>
      </c>
      <c r="I51" s="17">
        <v>50</v>
      </c>
      <c r="J51" s="17">
        <v>49</v>
      </c>
      <c r="K51" s="17">
        <v>50</v>
      </c>
      <c r="L51" s="17">
        <v>50</v>
      </c>
      <c r="M51" s="17"/>
      <c r="N51" s="17"/>
      <c r="O51" s="17"/>
      <c r="P51" s="17"/>
      <c r="Q51" s="25">
        <f>SUM(D51:P51)</f>
        <v>249</v>
      </c>
      <c r="R51" s="17">
        <f>COUNT(D51:P51)</f>
        <v>5</v>
      </c>
      <c r="S51" s="17">
        <f>IF(R51&gt;7,"7", R51)</f>
        <v>5</v>
      </c>
      <c r="U51" s="33"/>
      <c r="V51" s="33"/>
      <c r="W51" s="33"/>
      <c r="X51" s="33"/>
      <c r="Y51" s="33"/>
    </row>
    <row r="52" spans="1:25" s="20" customFormat="1" x14ac:dyDescent="0.55000000000000004">
      <c r="A52" s="17">
        <v>7</v>
      </c>
      <c r="B52" s="1" t="s">
        <v>61</v>
      </c>
      <c r="C52" s="17" t="s">
        <v>51</v>
      </c>
      <c r="D52" s="17"/>
      <c r="E52" s="17">
        <v>50</v>
      </c>
      <c r="F52" s="17">
        <v>50</v>
      </c>
      <c r="G52" s="17"/>
      <c r="H52" s="17">
        <v>49</v>
      </c>
      <c r="I52" s="17">
        <v>49</v>
      </c>
      <c r="J52" s="17">
        <v>48</v>
      </c>
      <c r="K52" s="17"/>
      <c r="L52" s="17"/>
      <c r="M52" s="17"/>
      <c r="N52" s="17"/>
      <c r="O52" s="17"/>
      <c r="P52" s="17"/>
      <c r="Q52" s="25">
        <f>SUM(D52:P52)</f>
        <v>246</v>
      </c>
      <c r="R52" s="17">
        <f>COUNT(D52:P52)</f>
        <v>5</v>
      </c>
      <c r="S52" s="17">
        <f>IF(R52&gt;7,"7", R52)</f>
        <v>5</v>
      </c>
      <c r="U52"/>
      <c r="V52"/>
      <c r="W52"/>
      <c r="X52"/>
      <c r="Y52"/>
    </row>
    <row r="53" spans="1:25" s="20" customFormat="1" x14ac:dyDescent="0.55000000000000004">
      <c r="A53" s="17">
        <v>8</v>
      </c>
      <c r="B53" s="1" t="s">
        <v>81</v>
      </c>
      <c r="C53" s="17" t="s">
        <v>51</v>
      </c>
      <c r="D53" s="17"/>
      <c r="E53" s="17"/>
      <c r="F53" s="17"/>
      <c r="G53" s="17"/>
      <c r="H53" s="17">
        <v>46</v>
      </c>
      <c r="I53" s="17">
        <v>45</v>
      </c>
      <c r="J53" s="17">
        <v>46</v>
      </c>
      <c r="K53" s="17"/>
      <c r="L53" s="17"/>
      <c r="M53" s="17"/>
      <c r="N53" s="17"/>
      <c r="O53" s="17"/>
      <c r="P53" s="17"/>
      <c r="Q53" s="25">
        <f>SUM(D53:P53)</f>
        <v>137</v>
      </c>
      <c r="R53" s="17">
        <f>COUNT(D53:P53)</f>
        <v>3</v>
      </c>
      <c r="S53" s="17">
        <f>IF(R53&gt;7,"7", R53)</f>
        <v>3</v>
      </c>
      <c r="U53" s="33"/>
      <c r="V53" s="33"/>
      <c r="W53" s="33"/>
      <c r="X53" s="33"/>
      <c r="Y53" s="33"/>
    </row>
    <row r="54" spans="1:25" s="20" customFormat="1" x14ac:dyDescent="0.55000000000000004">
      <c r="A54" s="17">
        <v>9</v>
      </c>
      <c r="B54" s="1" t="s">
        <v>63</v>
      </c>
      <c r="C54" s="17" t="s">
        <v>51</v>
      </c>
      <c r="D54" s="17"/>
      <c r="E54" s="17">
        <v>47</v>
      </c>
      <c r="F54" s="17"/>
      <c r="G54" s="17"/>
      <c r="H54" s="17">
        <v>45</v>
      </c>
      <c r="I54" s="17"/>
      <c r="J54" s="17">
        <v>43</v>
      </c>
      <c r="K54" s="17"/>
      <c r="L54" s="17"/>
      <c r="M54" s="17"/>
      <c r="N54" s="17"/>
      <c r="O54" s="17"/>
      <c r="P54" s="17"/>
      <c r="Q54" s="25">
        <f>SUM(D54:P54)</f>
        <v>135</v>
      </c>
      <c r="R54" s="17">
        <f>COUNT(D54:P54)</f>
        <v>3</v>
      </c>
      <c r="S54" s="17">
        <f>IF(R54&gt;7,"7", R54)</f>
        <v>3</v>
      </c>
      <c r="U54"/>
      <c r="V54"/>
      <c r="W54"/>
      <c r="X54"/>
      <c r="Y54"/>
    </row>
    <row r="55" spans="1:25" s="20" customFormat="1" x14ac:dyDescent="0.55000000000000004">
      <c r="A55" s="17">
        <v>10</v>
      </c>
      <c r="B55" s="1" t="s">
        <v>45</v>
      </c>
      <c r="C55" s="17" t="s">
        <v>39</v>
      </c>
      <c r="D55" s="17">
        <v>47</v>
      </c>
      <c r="E55" s="17"/>
      <c r="F55" s="17">
        <v>42</v>
      </c>
      <c r="G55" s="17"/>
      <c r="H55" s="17"/>
      <c r="I55" s="17"/>
      <c r="J55" s="17"/>
      <c r="K55" s="17">
        <v>44</v>
      </c>
      <c r="L55" s="17"/>
      <c r="M55" s="17"/>
      <c r="N55" s="17"/>
      <c r="O55" s="17"/>
      <c r="P55" s="17"/>
      <c r="Q55" s="25">
        <f>SUM(D55:P55)</f>
        <v>133</v>
      </c>
      <c r="R55" s="17">
        <f>COUNT(D55:P55)</f>
        <v>3</v>
      </c>
      <c r="S55" s="17">
        <f>IF(R55&gt;7,"7", R55)</f>
        <v>3</v>
      </c>
      <c r="U55"/>
      <c r="V55"/>
      <c r="W55"/>
      <c r="X55"/>
      <c r="Y55"/>
    </row>
    <row r="56" spans="1:25" s="20" customFormat="1" x14ac:dyDescent="0.55000000000000004">
      <c r="A56" s="17">
        <v>11</v>
      </c>
      <c r="B56" s="1" t="s">
        <v>48</v>
      </c>
      <c r="C56" s="17" t="s">
        <v>50</v>
      </c>
      <c r="D56" s="17">
        <v>44</v>
      </c>
      <c r="E56" s="17"/>
      <c r="F56" s="17">
        <v>41</v>
      </c>
      <c r="G56" s="17"/>
      <c r="H56" s="17"/>
      <c r="I56" s="17"/>
      <c r="J56" s="17">
        <v>42</v>
      </c>
      <c r="K56" s="17"/>
      <c r="L56" s="17"/>
      <c r="M56" s="17"/>
      <c r="N56" s="17"/>
      <c r="O56" s="17"/>
      <c r="P56" s="17"/>
      <c r="Q56" s="25">
        <f>SUM(D56:P56)</f>
        <v>127</v>
      </c>
      <c r="R56" s="17">
        <f>COUNT(D56:P56)</f>
        <v>3</v>
      </c>
      <c r="S56" s="17">
        <f>IF(R56&gt;7,"7", R56)</f>
        <v>3</v>
      </c>
      <c r="U56"/>
      <c r="V56"/>
      <c r="W56"/>
      <c r="X56"/>
      <c r="Y56"/>
    </row>
    <row r="57" spans="1:25" s="20" customFormat="1" x14ac:dyDescent="0.55000000000000004">
      <c r="A57" s="17">
        <v>12</v>
      </c>
      <c r="B57" s="1" t="s">
        <v>83</v>
      </c>
      <c r="C57" s="17" t="s">
        <v>51</v>
      </c>
      <c r="D57" s="17"/>
      <c r="E57" s="17"/>
      <c r="F57" s="17"/>
      <c r="G57" s="17"/>
      <c r="H57" s="17">
        <v>41</v>
      </c>
      <c r="I57" s="17">
        <v>39</v>
      </c>
      <c r="J57" s="17">
        <v>41</v>
      </c>
      <c r="K57" s="17"/>
      <c r="L57" s="17"/>
      <c r="M57" s="17"/>
      <c r="N57" s="17"/>
      <c r="O57" s="17"/>
      <c r="P57" s="17"/>
      <c r="Q57" s="25">
        <f>SUM(D57:P57)</f>
        <v>121</v>
      </c>
      <c r="R57" s="17">
        <f>COUNT(D57:P57)</f>
        <v>3</v>
      </c>
      <c r="S57" s="17">
        <f>IF(R57&gt;7,"7", R57)</f>
        <v>3</v>
      </c>
      <c r="U57" s="33"/>
      <c r="V57" s="33"/>
      <c r="W57" s="33"/>
      <c r="X57" s="33"/>
      <c r="Y57" s="33"/>
    </row>
    <row r="58" spans="1:25" s="20" customFormat="1" x14ac:dyDescent="0.55000000000000004">
      <c r="A58" s="17">
        <v>13</v>
      </c>
      <c r="B58" s="1" t="s">
        <v>84</v>
      </c>
      <c r="C58" s="17" t="s">
        <v>52</v>
      </c>
      <c r="D58" s="17"/>
      <c r="E58" s="17"/>
      <c r="F58" s="17"/>
      <c r="G58" s="17"/>
      <c r="H58" s="17">
        <v>40</v>
      </c>
      <c r="I58" s="17">
        <v>38</v>
      </c>
      <c r="J58" s="17">
        <v>39</v>
      </c>
      <c r="K58" s="17"/>
      <c r="L58" s="17"/>
      <c r="M58" s="17"/>
      <c r="N58" s="17"/>
      <c r="O58" s="17"/>
      <c r="P58" s="17"/>
      <c r="Q58" s="25">
        <f>SUM(D58:P58)</f>
        <v>117</v>
      </c>
      <c r="R58" s="17">
        <f>COUNT(D58:P58)</f>
        <v>3</v>
      </c>
      <c r="S58" s="17">
        <f>IF(R58&gt;7,"7", R58)</f>
        <v>3</v>
      </c>
      <c r="U58" s="33"/>
      <c r="V58" s="33"/>
      <c r="W58" s="33"/>
      <c r="X58" s="33"/>
      <c r="Y58" s="33"/>
    </row>
    <row r="59" spans="1:25" s="20" customFormat="1" x14ac:dyDescent="0.55000000000000004">
      <c r="A59" s="17">
        <v>14</v>
      </c>
      <c r="B59" s="1" t="s">
        <v>72</v>
      </c>
      <c r="C59" s="17" t="s">
        <v>51</v>
      </c>
      <c r="D59" s="17"/>
      <c r="E59" s="17"/>
      <c r="F59" s="17">
        <v>47</v>
      </c>
      <c r="G59" s="17"/>
      <c r="H59" s="17"/>
      <c r="I59" s="17">
        <v>47</v>
      </c>
      <c r="J59" s="17"/>
      <c r="K59" s="17"/>
      <c r="L59" s="17"/>
      <c r="M59" s="17"/>
      <c r="N59" s="17"/>
      <c r="O59" s="17"/>
      <c r="P59" s="17"/>
      <c r="Q59" s="25">
        <f>SUM(D59:P59)</f>
        <v>94</v>
      </c>
      <c r="R59" s="17">
        <f>COUNT(D59:P59)</f>
        <v>2</v>
      </c>
      <c r="S59" s="17">
        <f>IF(R59&gt;7,"7", R59)</f>
        <v>2</v>
      </c>
      <c r="U59"/>
      <c r="V59"/>
      <c r="W59"/>
      <c r="X59"/>
      <c r="Y59"/>
    </row>
    <row r="60" spans="1:25" s="20" customFormat="1" x14ac:dyDescent="0.55000000000000004">
      <c r="A60" s="17">
        <v>15</v>
      </c>
      <c r="B60" s="1" t="s">
        <v>44</v>
      </c>
      <c r="C60" s="17" t="s">
        <v>52</v>
      </c>
      <c r="D60" s="17">
        <v>48</v>
      </c>
      <c r="E60" s="17"/>
      <c r="F60" s="17"/>
      <c r="G60" s="17"/>
      <c r="H60" s="17"/>
      <c r="I60" s="17">
        <v>41</v>
      </c>
      <c r="J60" s="17"/>
      <c r="K60" s="17"/>
      <c r="L60" s="17"/>
      <c r="M60" s="17"/>
      <c r="N60" s="17"/>
      <c r="O60" s="17"/>
      <c r="P60" s="17"/>
      <c r="Q60" s="25">
        <f>SUM(D60:P60)</f>
        <v>89</v>
      </c>
      <c r="R60" s="17">
        <f>COUNT(D60:P60)</f>
        <v>2</v>
      </c>
      <c r="S60" s="17">
        <f>IF(R60&gt;7,"7", R60)</f>
        <v>2</v>
      </c>
      <c r="U60" s="38"/>
      <c r="V60" s="38"/>
      <c r="W60" s="39"/>
      <c r="X60" s="33"/>
      <c r="Y60" s="33"/>
    </row>
    <row r="61" spans="1:25" s="20" customFormat="1" x14ac:dyDescent="0.55000000000000004">
      <c r="A61" s="17">
        <v>16</v>
      </c>
      <c r="B61" s="1" t="s">
        <v>49</v>
      </c>
      <c r="C61" s="17" t="s">
        <v>39</v>
      </c>
      <c r="D61" s="17">
        <v>43</v>
      </c>
      <c r="E61" s="17"/>
      <c r="F61" s="17"/>
      <c r="G61" s="17"/>
      <c r="H61" s="17"/>
      <c r="I61" s="17"/>
      <c r="J61" s="17">
        <v>40</v>
      </c>
      <c r="K61" s="17"/>
      <c r="L61" s="17"/>
      <c r="M61" s="17"/>
      <c r="N61" s="17"/>
      <c r="O61" s="17"/>
      <c r="P61" s="17"/>
      <c r="Q61" s="25">
        <f>SUM(D61:P61)</f>
        <v>83</v>
      </c>
      <c r="R61" s="17">
        <f>COUNT(D61:P61)</f>
        <v>2</v>
      </c>
      <c r="S61" s="17">
        <f>IF(R61&gt;7,"7", R61)</f>
        <v>2</v>
      </c>
      <c r="U61"/>
      <c r="V61"/>
      <c r="W61"/>
      <c r="X61"/>
      <c r="Y61"/>
    </row>
    <row r="62" spans="1:25" s="20" customFormat="1" x14ac:dyDescent="0.55000000000000004">
      <c r="A62" s="17">
        <v>17</v>
      </c>
      <c r="B62" s="1" t="s">
        <v>91</v>
      </c>
      <c r="C62" s="17" t="s">
        <v>51</v>
      </c>
      <c r="D62" s="17"/>
      <c r="E62" s="17"/>
      <c r="F62" s="17"/>
      <c r="G62" s="17"/>
      <c r="H62" s="17"/>
      <c r="I62" s="17"/>
      <c r="J62" s="17">
        <v>50</v>
      </c>
      <c r="K62" s="17"/>
      <c r="L62" s="17"/>
      <c r="M62" s="17"/>
      <c r="N62" s="17"/>
      <c r="O62" s="17"/>
      <c r="P62" s="17"/>
      <c r="Q62" s="25">
        <f>SUM(D62:P62)</f>
        <v>50</v>
      </c>
      <c r="R62" s="17">
        <f>COUNT(D62:P62)</f>
        <v>1</v>
      </c>
      <c r="S62" s="17">
        <f>IF(R62&gt;7,"7", R62)</f>
        <v>1</v>
      </c>
      <c r="U62" s="33"/>
      <c r="V62" s="33"/>
      <c r="W62" s="33"/>
      <c r="X62" s="33"/>
      <c r="Y62" s="33"/>
    </row>
    <row r="63" spans="1:25" s="20" customFormat="1" x14ac:dyDescent="0.55000000000000004">
      <c r="A63" s="17">
        <v>18</v>
      </c>
      <c r="B63" s="1" t="s">
        <v>62</v>
      </c>
      <c r="C63" s="17" t="s">
        <v>39</v>
      </c>
      <c r="D63" s="17"/>
      <c r="E63" s="17">
        <v>49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25">
        <f>SUM(D63:P63)</f>
        <v>49</v>
      </c>
      <c r="R63" s="17">
        <f>COUNT(D63:P63)</f>
        <v>1</v>
      </c>
      <c r="S63" s="17">
        <f>IF(R63&gt;7,"7", R63)</f>
        <v>1</v>
      </c>
      <c r="U63" s="33"/>
      <c r="V63" s="33"/>
      <c r="W63" s="33"/>
      <c r="X63" s="33"/>
      <c r="Y63" s="33"/>
    </row>
    <row r="64" spans="1:25" s="20" customFormat="1" x14ac:dyDescent="0.55000000000000004">
      <c r="A64" s="17">
        <v>19</v>
      </c>
      <c r="B64" s="1" t="s">
        <v>73</v>
      </c>
      <c r="C64" s="17" t="s">
        <v>39</v>
      </c>
      <c r="D64" s="17"/>
      <c r="E64" s="17"/>
      <c r="F64" s="17">
        <v>46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25">
        <f>SUM(D64:P64)</f>
        <v>46</v>
      </c>
      <c r="R64" s="17">
        <f>COUNT(D64:P64)</f>
        <v>1</v>
      </c>
      <c r="S64" s="17">
        <f>IF(R64&gt;7,"7", R64)</f>
        <v>1</v>
      </c>
      <c r="U64" s="33"/>
      <c r="V64" s="33"/>
      <c r="W64" s="33"/>
      <c r="X64" s="33"/>
      <c r="Y64" s="33"/>
    </row>
    <row r="65" spans="1:25" s="20" customFormat="1" x14ac:dyDescent="0.55000000000000004">
      <c r="A65" s="17">
        <v>20</v>
      </c>
      <c r="B65" s="1" t="s">
        <v>74</v>
      </c>
      <c r="C65" s="17" t="s">
        <v>51</v>
      </c>
      <c r="D65" s="17"/>
      <c r="E65" s="17"/>
      <c r="F65" s="17">
        <v>45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25">
        <f>SUM(D65:P65)</f>
        <v>45</v>
      </c>
      <c r="R65" s="17">
        <f>COUNT(D65:P65)</f>
        <v>1</v>
      </c>
      <c r="S65" s="17">
        <f>IF(R65&gt;7,"7", R65)</f>
        <v>1</v>
      </c>
      <c r="U65"/>
      <c r="V65"/>
      <c r="W65"/>
      <c r="X65"/>
      <c r="Y65"/>
    </row>
    <row r="66" spans="1:25" s="20" customFormat="1" x14ac:dyDescent="0.55000000000000004">
      <c r="A66" s="17">
        <v>21</v>
      </c>
      <c r="B66" s="1" t="s">
        <v>82</v>
      </c>
      <c r="C66" s="17" t="s">
        <v>52</v>
      </c>
      <c r="D66" s="17"/>
      <c r="E66" s="17"/>
      <c r="F66" s="17"/>
      <c r="G66" s="17"/>
      <c r="H66" s="17">
        <v>42</v>
      </c>
      <c r="I66" s="17"/>
      <c r="J66" s="17"/>
      <c r="K66" s="17"/>
      <c r="L66" s="17"/>
      <c r="M66" s="17"/>
      <c r="N66" s="17"/>
      <c r="O66" s="17"/>
      <c r="P66" s="17"/>
      <c r="Q66" s="25">
        <f>SUM(D66:P66)</f>
        <v>42</v>
      </c>
      <c r="R66" s="17">
        <f>COUNT(D66:P66)</f>
        <v>1</v>
      </c>
      <c r="S66" s="17">
        <f>IF(R66&gt;7,"7", R66)</f>
        <v>1</v>
      </c>
      <c r="U66"/>
      <c r="V66"/>
      <c r="W66"/>
      <c r="X66"/>
      <c r="Y66"/>
    </row>
    <row r="67" spans="1:25" s="20" customFormat="1" x14ac:dyDescent="0.55000000000000004">
      <c r="A67" s="17">
        <v>22</v>
      </c>
      <c r="B67" s="1" t="s">
        <v>87</v>
      </c>
      <c r="C67" s="17" t="s">
        <v>39</v>
      </c>
      <c r="D67" s="17"/>
      <c r="E67" s="17"/>
      <c r="F67" s="17"/>
      <c r="G67" s="17"/>
      <c r="H67" s="17"/>
      <c r="I67" s="17">
        <v>40</v>
      </c>
      <c r="J67" s="17"/>
      <c r="K67" s="17"/>
      <c r="L67" s="17"/>
      <c r="M67" s="17"/>
      <c r="N67" s="17"/>
      <c r="O67" s="17"/>
      <c r="P67" s="17"/>
      <c r="Q67" s="25">
        <f>SUM(D67:P67)</f>
        <v>40</v>
      </c>
      <c r="R67" s="17">
        <f>COUNT(D67:P67)</f>
        <v>1</v>
      </c>
      <c r="S67" s="17">
        <f>IF(R67&gt;7,"7", R67)</f>
        <v>1</v>
      </c>
      <c r="U67" s="33"/>
      <c r="V67" s="33"/>
      <c r="W67" s="33"/>
      <c r="X67" s="33"/>
      <c r="Y67" s="33"/>
    </row>
    <row r="68" spans="1:25" s="20" customFormat="1" x14ac:dyDescent="0.55000000000000004">
      <c r="A68" s="17">
        <v>23</v>
      </c>
      <c r="B68" s="1" t="s">
        <v>88</v>
      </c>
      <c r="C68" s="17" t="s">
        <v>52</v>
      </c>
      <c r="D68" s="17"/>
      <c r="E68" s="17"/>
      <c r="F68" s="17"/>
      <c r="G68" s="17"/>
      <c r="H68" s="17"/>
      <c r="I68" s="17">
        <v>37</v>
      </c>
      <c r="J68" s="17"/>
      <c r="K68" s="17"/>
      <c r="L68" s="17"/>
      <c r="M68" s="17"/>
      <c r="N68" s="17"/>
      <c r="O68" s="17"/>
      <c r="P68" s="17"/>
      <c r="Q68" s="25">
        <f>SUM(D68:P68)</f>
        <v>37</v>
      </c>
      <c r="R68" s="17">
        <f>COUNT(D68:P68)</f>
        <v>1</v>
      </c>
      <c r="S68" s="17">
        <f>IF(R68&gt;7,"7", R68)</f>
        <v>1</v>
      </c>
      <c r="U68" s="33"/>
      <c r="V68" s="33"/>
      <c r="W68" s="33"/>
      <c r="X68" s="33"/>
      <c r="Y68" s="33"/>
    </row>
    <row r="69" spans="1:25" s="20" customFormat="1" x14ac:dyDescent="0.55000000000000004">
      <c r="A69" s="17"/>
      <c r="B69" s="1" t="s">
        <v>6</v>
      </c>
      <c r="C69" s="17"/>
      <c r="D69" s="17">
        <f t="shared" ref="D69:P69" si="4">COUNT(D46:D68)</f>
        <v>8</v>
      </c>
      <c r="E69" s="17">
        <f t="shared" si="4"/>
        <v>5</v>
      </c>
      <c r="F69" s="17">
        <f t="shared" si="4"/>
        <v>10</v>
      </c>
      <c r="G69" s="17">
        <f t="shared" si="4"/>
        <v>3</v>
      </c>
      <c r="H69" s="17">
        <f t="shared" si="4"/>
        <v>11</v>
      </c>
      <c r="I69" s="17">
        <f t="shared" si="4"/>
        <v>13</v>
      </c>
      <c r="J69" s="17">
        <f t="shared" si="4"/>
        <v>12</v>
      </c>
      <c r="K69" s="17">
        <f t="shared" si="4"/>
        <v>7</v>
      </c>
      <c r="L69" s="17">
        <f t="shared" si="4"/>
        <v>5</v>
      </c>
      <c r="M69" s="17">
        <f t="shared" si="4"/>
        <v>0</v>
      </c>
      <c r="N69" s="17">
        <f t="shared" si="4"/>
        <v>0</v>
      </c>
      <c r="O69" s="17">
        <f t="shared" si="4"/>
        <v>0</v>
      </c>
      <c r="P69" s="17">
        <f t="shared" si="4"/>
        <v>0</v>
      </c>
      <c r="Q69" s="25"/>
      <c r="R69" s="17"/>
      <c r="S69" s="17"/>
      <c r="U69"/>
      <c r="V69"/>
      <c r="W69"/>
      <c r="X69"/>
      <c r="Y69"/>
    </row>
    <row r="70" spans="1:25" s="20" customFormat="1" x14ac:dyDescent="0.55000000000000004">
      <c r="A70" s="26"/>
      <c r="B70" s="2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31"/>
      <c r="R70" s="26"/>
      <c r="S70" s="26"/>
      <c r="U70"/>
      <c r="V70"/>
      <c r="W70"/>
      <c r="X70"/>
      <c r="Y70"/>
    </row>
    <row r="71" spans="1:25" s="20" customFormat="1" x14ac:dyDescent="0.55000000000000004">
      <c r="A71" s="26"/>
      <c r="B71" s="32" t="s">
        <v>7</v>
      </c>
      <c r="C71" s="26"/>
      <c r="D71" s="26">
        <f t="shared" ref="D71:P71" si="5">D42+D69</f>
        <v>24</v>
      </c>
      <c r="E71" s="26">
        <f t="shared" si="5"/>
        <v>18</v>
      </c>
      <c r="F71" s="26">
        <f t="shared" si="5"/>
        <v>32</v>
      </c>
      <c r="G71" s="26">
        <f t="shared" si="5"/>
        <v>21</v>
      </c>
      <c r="H71" s="26">
        <f t="shared" si="5"/>
        <v>27</v>
      </c>
      <c r="I71" s="26">
        <f t="shared" si="5"/>
        <v>32</v>
      </c>
      <c r="J71" s="26">
        <f t="shared" si="5"/>
        <v>29</v>
      </c>
      <c r="K71" s="26">
        <f t="shared" si="5"/>
        <v>18</v>
      </c>
      <c r="L71" s="26">
        <f t="shared" si="5"/>
        <v>20</v>
      </c>
      <c r="M71" s="26">
        <f t="shared" si="5"/>
        <v>0</v>
      </c>
      <c r="N71" s="26">
        <f t="shared" si="5"/>
        <v>0</v>
      </c>
      <c r="O71" s="26">
        <f t="shared" si="5"/>
        <v>0</v>
      </c>
      <c r="P71" s="26">
        <f t="shared" si="5"/>
        <v>0</v>
      </c>
      <c r="Q71" s="31"/>
      <c r="R71" s="26"/>
      <c r="S71" s="26"/>
      <c r="U71"/>
      <c r="V71"/>
      <c r="W71"/>
      <c r="X71"/>
      <c r="Y71"/>
    </row>
    <row r="72" spans="1:25" s="20" customFormat="1" x14ac:dyDescent="0.55000000000000004">
      <c r="B72"/>
      <c r="D72"/>
      <c r="E72"/>
      <c r="F72"/>
      <c r="G72"/>
      <c r="H72"/>
      <c r="I72"/>
      <c r="J72"/>
      <c r="K72"/>
      <c r="L72"/>
      <c r="M72"/>
      <c r="N72"/>
      <c r="O72" s="2"/>
      <c r="P72" s="2"/>
      <c r="U72"/>
      <c r="V72"/>
      <c r="W72"/>
      <c r="X72"/>
      <c r="Y72"/>
    </row>
    <row r="73" spans="1:25" s="20" customFormat="1" x14ac:dyDescent="0.55000000000000004">
      <c r="A73" s="42"/>
      <c r="B73"/>
      <c r="D73"/>
      <c r="E73"/>
      <c r="F73"/>
      <c r="G73"/>
      <c r="H73"/>
      <c r="I73"/>
      <c r="J73"/>
      <c r="K73"/>
      <c r="L73"/>
      <c r="M73"/>
      <c r="N73"/>
      <c r="O73"/>
      <c r="P73"/>
      <c r="U73"/>
      <c r="V73"/>
      <c r="W73"/>
      <c r="X73"/>
      <c r="Y73"/>
    </row>
  </sheetData>
  <autoFilter ref="A45:Y45" xr:uid="{00000000-0009-0000-0000-000000000000}">
    <sortState xmlns:xlrd2="http://schemas.microsoft.com/office/spreadsheetml/2017/richdata2" ref="A46:Y69">
      <sortCondition descending="1" ref="Q45"/>
    </sortState>
  </autoFilter>
  <sortState xmlns:xlrd2="http://schemas.microsoft.com/office/spreadsheetml/2017/richdata2" ref="A46:Y68">
    <sortCondition descending="1" ref="Q46:Q68"/>
  </sortState>
  <mergeCells count="1">
    <mergeCell ref="A1:R1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 Road GP Interim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Carnegie Harriers</dc:creator>
  <cp:keywords/>
  <dc:description/>
  <cp:lastModifiedBy>Alan Murray</cp:lastModifiedBy>
  <cp:revision/>
  <cp:lastPrinted>2018-05-02T15:41:58Z</cp:lastPrinted>
  <dcterms:created xsi:type="dcterms:W3CDTF">2017-01-20T20:05:50Z</dcterms:created>
  <dcterms:modified xsi:type="dcterms:W3CDTF">2019-09-15T19:59:54Z</dcterms:modified>
  <cp:category/>
  <cp:contentStatus/>
</cp:coreProperties>
</file>