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rnegie Harriers\Documents\Carnegie Harriers - Secretary\Grand Prix and ARC Competitions\Road, Trail &amp; XC 2017 onwards\2019-20\"/>
    </mc:Choice>
  </mc:AlternateContent>
  <bookViews>
    <workbookView xWindow="0" yWindow="0" windowWidth="20490" windowHeight="7755"/>
  </bookViews>
  <sheets>
    <sheet name="2019-20 OffRoad GP Interim" sheetId="8" r:id="rId1"/>
  </sheets>
  <definedNames>
    <definedName name="_xlnm._FilterDatabase" localSheetId="0" hidden="1">'2019-20 OffRoad GP Interim'!$A$33:$X$33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2" i="8" l="1"/>
  <c r="Q22" i="8"/>
  <c r="R22" i="8" s="1"/>
  <c r="E30" i="8" l="1"/>
  <c r="F30" i="8"/>
  <c r="G30" i="8"/>
  <c r="H30" i="8"/>
  <c r="I30" i="8"/>
  <c r="J30" i="8"/>
  <c r="K30" i="8"/>
  <c r="L30" i="8"/>
  <c r="M30" i="8"/>
  <c r="N30" i="8"/>
  <c r="O30" i="8"/>
  <c r="K52" i="8"/>
  <c r="E50" i="8"/>
  <c r="F50" i="8"/>
  <c r="G50" i="8"/>
  <c r="G52" i="8" s="1"/>
  <c r="H50" i="8"/>
  <c r="I50" i="8"/>
  <c r="I52" i="8" s="1"/>
  <c r="J50" i="8"/>
  <c r="J52" i="8" s="1"/>
  <c r="K50" i="8"/>
  <c r="L50" i="8"/>
  <c r="M50" i="8"/>
  <c r="M52" i="8" s="1"/>
  <c r="N50" i="8"/>
  <c r="N52" i="8" s="1"/>
  <c r="O50" i="8"/>
  <c r="O52" i="8" s="1"/>
  <c r="P44" i="8"/>
  <c r="Q44" i="8"/>
  <c r="R44" i="8" s="1"/>
  <c r="P35" i="8"/>
  <c r="Q35" i="8"/>
  <c r="R35" i="8" s="1"/>
  <c r="P45" i="8"/>
  <c r="Q45" i="8"/>
  <c r="R45" i="8" s="1"/>
  <c r="P46" i="8"/>
  <c r="Q46" i="8"/>
  <c r="R46" i="8"/>
  <c r="P47" i="8"/>
  <c r="Q47" i="8"/>
  <c r="R47" i="8" s="1"/>
  <c r="P39" i="8"/>
  <c r="Q39" i="8"/>
  <c r="R39" i="8" s="1"/>
  <c r="Q10" i="8"/>
  <c r="R10" i="8" s="1"/>
  <c r="Q18" i="8"/>
  <c r="R18" i="8" s="1"/>
  <c r="Q13" i="8"/>
  <c r="R13" i="8" s="1"/>
  <c r="Q11" i="8"/>
  <c r="R11" i="8" s="1"/>
  <c r="Q20" i="8"/>
  <c r="R20" i="8" s="1"/>
  <c r="Q12" i="8"/>
  <c r="R12" i="8" s="1"/>
  <c r="Q21" i="8"/>
  <c r="R21" i="8" s="1"/>
  <c r="Q14" i="8"/>
  <c r="R14" i="8" s="1"/>
  <c r="Q24" i="8"/>
  <c r="R24" i="8" s="1"/>
  <c r="Q6" i="8"/>
  <c r="R6" i="8" s="1"/>
  <c r="Q25" i="8"/>
  <c r="R25" i="8" s="1"/>
  <c r="Q7" i="8"/>
  <c r="R7" i="8" s="1"/>
  <c r="Q26" i="8"/>
  <c r="R26" i="8" s="1"/>
  <c r="Q27" i="8"/>
  <c r="R27" i="8" s="1"/>
  <c r="Q8" i="8"/>
  <c r="R8" i="8" s="1"/>
  <c r="Q15" i="8"/>
  <c r="R15" i="8" s="1"/>
  <c r="Q9" i="8"/>
  <c r="R9" i="8" s="1"/>
  <c r="Q16" i="8"/>
  <c r="R16" i="8" s="1"/>
  <c r="Q19" i="8"/>
  <c r="R19" i="8" s="1"/>
  <c r="Q23" i="8"/>
  <c r="R23" i="8" s="1"/>
  <c r="Q17" i="8"/>
  <c r="R17" i="8" s="1"/>
  <c r="Q29" i="8"/>
  <c r="R29" i="8" s="1"/>
  <c r="Q36" i="8"/>
  <c r="R36" i="8" s="1"/>
  <c r="Q40" i="8"/>
  <c r="R40" i="8" s="1"/>
  <c r="Q41" i="8"/>
  <c r="R41" i="8" s="1"/>
  <c r="Q34" i="8"/>
  <c r="R34" i="8" s="1"/>
  <c r="Q38" i="8"/>
  <c r="R38" i="8" s="1"/>
  <c r="Q37" i="8"/>
  <c r="R37" i="8" s="1"/>
  <c r="Q42" i="8"/>
  <c r="R42" i="8" s="1"/>
  <c r="Q43" i="8"/>
  <c r="R43" i="8" s="1"/>
  <c r="Q48" i="8"/>
  <c r="R48" i="8" s="1"/>
  <c r="Q49" i="8"/>
  <c r="R49" i="8" s="1"/>
  <c r="Q5" i="8"/>
  <c r="R5" i="8" s="1"/>
  <c r="L52" i="8" l="1"/>
  <c r="H52" i="8"/>
  <c r="F52" i="8"/>
  <c r="E52" i="8"/>
  <c r="D50" i="8"/>
  <c r="D30" i="8"/>
  <c r="P37" i="8" l="1"/>
  <c r="P19" i="8"/>
  <c r="P17" i="8"/>
  <c r="D52" i="8" l="1"/>
  <c r="P42" i="8"/>
  <c r="P43" i="8"/>
  <c r="P48" i="8"/>
  <c r="P49" i="8"/>
  <c r="P16" i="8"/>
  <c r="P23" i="8"/>
  <c r="P29" i="8"/>
  <c r="P34" i="8"/>
  <c r="P38" i="8"/>
  <c r="P41" i="8"/>
  <c r="P40" i="8"/>
  <c r="P36" i="8"/>
  <c r="P15" i="8"/>
  <c r="P8" i="8"/>
  <c r="P27" i="8"/>
  <c r="P26" i="8"/>
  <c r="P6" i="8"/>
  <c r="P9" i="8"/>
  <c r="P14" i="8"/>
  <c r="P7" i="8"/>
  <c r="P25" i="8"/>
  <c r="P24" i="8"/>
  <c r="P11" i="8"/>
  <c r="P18" i="8"/>
  <c r="P21" i="8"/>
  <c r="P20" i="8"/>
  <c r="P12" i="8"/>
  <c r="P10" i="8"/>
  <c r="P13" i="8"/>
  <c r="P5" i="8"/>
</calcChain>
</file>

<file path=xl/sharedStrings.xml><?xml version="1.0" encoding="utf-8"?>
<sst xmlns="http://schemas.openxmlformats.org/spreadsheetml/2006/main" count="96" uniqueCount="67">
  <si>
    <t>Gordon Somerville</t>
  </si>
  <si>
    <t>Brian Miller</t>
  </si>
  <si>
    <t>Michael Bisset</t>
  </si>
  <si>
    <t>Isobel Burnett</t>
  </si>
  <si>
    <t>M50</t>
  </si>
  <si>
    <t>M60</t>
  </si>
  <si>
    <t>FS</t>
  </si>
  <si>
    <t>F60</t>
  </si>
  <si>
    <t>F40</t>
  </si>
  <si>
    <t>Alan Murray</t>
  </si>
  <si>
    <t>John Hynd</t>
  </si>
  <si>
    <t>Jane Macleod</t>
  </si>
  <si>
    <t>M40</t>
  </si>
  <si>
    <t>MS</t>
  </si>
  <si>
    <t>Steven Honeyman</t>
  </si>
  <si>
    <t>Age Category</t>
  </si>
  <si>
    <t>MEN</t>
  </si>
  <si>
    <t>Total No of Points</t>
  </si>
  <si>
    <t>No of Races Completed</t>
  </si>
  <si>
    <t>LADIES</t>
  </si>
  <si>
    <t>No of Qualifying Races</t>
  </si>
  <si>
    <t>F50</t>
  </si>
  <si>
    <t>Karen Forsyth</t>
  </si>
  <si>
    <t>Derek Fish</t>
  </si>
  <si>
    <t>Total for Event</t>
  </si>
  <si>
    <t>Overall Event Total</t>
  </si>
  <si>
    <t>Aileen Morton</t>
  </si>
  <si>
    <t>Michelle Smart</t>
  </si>
  <si>
    <t>Gordon Barrie</t>
  </si>
  <si>
    <t>Zuleika Brett</t>
  </si>
  <si>
    <t>Dave Morton</t>
  </si>
  <si>
    <t>Jonathan Millar</t>
  </si>
  <si>
    <t>Stephen Greer</t>
  </si>
  <si>
    <t>Clive Cable</t>
  </si>
  <si>
    <t>Charlotte Briggs</t>
  </si>
  <si>
    <t>Joy Gudgin</t>
  </si>
  <si>
    <t>Lesley Reynolds</t>
  </si>
  <si>
    <t>Graham Wilde</t>
  </si>
  <si>
    <t>Neill Claringbold</t>
  </si>
  <si>
    <t>CARNEGIE HARRIERS 2019/20 OFF-GRAND PRIX (Best 7 to count)</t>
  </si>
  <si>
    <t>1 Chacefield Wood 6k Trail Race</t>
  </si>
  <si>
    <t>2 Dechmont Law 10k Trail Race</t>
  </si>
  <si>
    <t>3 Crieff 10k</t>
  </si>
  <si>
    <t>4 Scottish Mid-Trail Running Champs</t>
  </si>
  <si>
    <t>6 ED CC League Race 1</t>
  </si>
  <si>
    <t>7 ED CC League Race 2</t>
  </si>
  <si>
    <t>8 ED CC Champs</t>
  </si>
  <si>
    <t>9 ED CC League Race 3</t>
  </si>
  <si>
    <t>10 Forfar Multi-Terrain 1/2 Marathon</t>
  </si>
  <si>
    <t>11 Nat CC Champs</t>
  </si>
  <si>
    <t>12 Gartmorn 6 mile Trail Race</t>
  </si>
  <si>
    <t>5 Tweed Valley Tunnel 20k Trail Run</t>
  </si>
  <si>
    <t>Ben Hopkin</t>
  </si>
  <si>
    <t>Lee Holland</t>
  </si>
  <si>
    <t>Colin Reynolds</t>
  </si>
  <si>
    <t>Niall Patterson</t>
  </si>
  <si>
    <t>Jennifer Smith</t>
  </si>
  <si>
    <t>Frances Beattie</t>
  </si>
  <si>
    <t>Steven King</t>
  </si>
  <si>
    <t>John Fulham</t>
  </si>
  <si>
    <t>Phil Smithard</t>
  </si>
  <si>
    <t>M70</t>
  </si>
  <si>
    <t>Alison Whyte</t>
  </si>
  <si>
    <t>Kathryn Fairfield</t>
  </si>
  <si>
    <t>Kathy Hill</t>
  </si>
  <si>
    <t>Alan McGowan</t>
  </si>
  <si>
    <t>Barry Davie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</si>
</sst>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</font>
    <font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9">
    <xf numFmtId="0" fontId="0" fillId="0" borderId="0" xfId="0"/>
    <xf numFmtId="0" fontId="0" fillId="0" borderId="1" xfId="0" applyBorder="1"/>
    <xf numFmtId="0" fontId="0" fillId="0" borderId="0" xfId="0" applyBorder="1"/>
    <xf numFmtId="0" fontId="2" fillId="0" borderId="0" xfId="0" applyFont="1"/>
    <xf numFmtId="0" fontId="0" fillId="0" borderId="1" xfId="0" applyBorder="1" applyAlignment="1">
      <alignment textRotation="45"/>
    </xf>
    <xf numFmtId="0" fontId="0" fillId="0" borderId="1" xfId="0" applyBorder="1" applyAlignment="1">
      <alignment horizontal="center" textRotation="45"/>
    </xf>
    <xf numFmtId="0" fontId="0" fillId="0" borderId="0" xfId="0" applyAlignment="1">
      <alignment textRotation="45"/>
    </xf>
    <xf numFmtId="0" fontId="0" fillId="0" borderId="2" xfId="0" applyBorder="1" applyAlignment="1">
      <alignment horizontal="center" textRotation="45"/>
    </xf>
    <xf numFmtId="0" fontId="0" fillId="0" borderId="1" xfId="0" applyFill="1" applyBorder="1" applyAlignment="1">
      <alignment horizontal="center" textRotation="45"/>
    </xf>
    <xf numFmtId="0" fontId="0" fillId="0" borderId="1" xfId="0" applyBorder="1" applyAlignment="1">
      <alignment textRotation="135"/>
    </xf>
    <xf numFmtId="0" fontId="0" fillId="0" borderId="1" xfId="0" applyBorder="1" applyAlignment="1">
      <alignment horizontal="center" textRotation="135"/>
    </xf>
    <xf numFmtId="0" fontId="0" fillId="0" borderId="2" xfId="0" applyBorder="1" applyAlignment="1">
      <alignment horizontal="center" textRotation="135"/>
    </xf>
    <xf numFmtId="0" fontId="0" fillId="0" borderId="1" xfId="0" applyFill="1" applyBorder="1" applyAlignment="1">
      <alignment horizontal="center" textRotation="135"/>
    </xf>
    <xf numFmtId="0" fontId="0" fillId="0" borderId="0" xfId="0" applyAlignment="1">
      <alignment textRotation="135"/>
    </xf>
    <xf numFmtId="0" fontId="2" fillId="0" borderId="1" xfId="0" applyFont="1" applyBorder="1" applyAlignment="1"/>
    <xf numFmtId="0" fontId="3" fillId="0" borderId="0" xfId="0" applyFont="1"/>
    <xf numFmtId="0" fontId="0" fillId="0" borderId="1" xfId="0" applyBorder="1" applyAlignment="1"/>
    <xf numFmtId="0" fontId="0" fillId="0" borderId="1" xfId="0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16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 textRotation="135"/>
    </xf>
    <xf numFmtId="0" fontId="0" fillId="2" borderId="2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21" fontId="0" fillId="0" borderId="0" xfId="0" applyNumberFormat="1"/>
    <xf numFmtId="0" fontId="5" fillId="0" borderId="0" xfId="0" applyFont="1"/>
    <xf numFmtId="21" fontId="5" fillId="0" borderId="0" xfId="0" applyNumberFormat="1" applyFont="1"/>
    <xf numFmtId="21" fontId="0" fillId="0" borderId="0" xfId="0" applyNumberFormat="1" applyFill="1"/>
    <xf numFmtId="0" fontId="5" fillId="0" borderId="0" xfId="0" applyFont="1" applyFill="1"/>
    <xf numFmtId="21" fontId="5" fillId="0" borderId="0" xfId="0" applyNumberFormat="1" applyFont="1" applyFill="1"/>
    <xf numFmtId="16" fontId="0" fillId="3" borderId="1" xfId="0" applyNumberFormat="1" applyFill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Fill="1"/>
    <xf numFmtId="21" fontId="6" fillId="0" borderId="0" xfId="0" applyNumberFormat="1" applyFont="1" applyFill="1"/>
    <xf numFmtId="0" fontId="3" fillId="0" borderId="0" xfId="0" applyFont="1" applyFill="1"/>
    <xf numFmtId="0" fontId="1" fillId="0" borderId="3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4"/>
  <sheetViews>
    <sheetView tabSelected="1" topLeftCell="A7" zoomScaleNormal="100" workbookViewId="0">
      <selection activeCell="C18" sqref="C18"/>
    </sheetView>
  </sheetViews>
  <sheetFormatPr defaultRowHeight="15" x14ac:dyDescent="0.25"/>
  <cols>
    <col min="1" max="1" width="5.7109375" customWidth="1"/>
    <col min="2" max="2" width="19.7109375" customWidth="1"/>
    <col min="3" max="3" width="7.7109375" style="21" customWidth="1"/>
    <col min="4" max="4" width="8.42578125" customWidth="1"/>
    <col min="5" max="15" width="7.7109375" customWidth="1"/>
    <col min="16" max="18" width="7.7109375" style="21" customWidth="1"/>
    <col min="19" max="19" width="12.7109375" style="21" customWidth="1"/>
    <col min="20" max="20" width="10.7109375" customWidth="1"/>
  </cols>
  <sheetData>
    <row r="1" spans="1:24" ht="18.75" x14ac:dyDescent="0.3">
      <c r="A1" s="48" t="s">
        <v>39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25"/>
    </row>
    <row r="2" spans="1:24" s="13" customFormat="1" ht="132" x14ac:dyDescent="0.25">
      <c r="A2" s="9"/>
      <c r="B2" s="9"/>
      <c r="C2" s="10" t="s">
        <v>15</v>
      </c>
      <c r="D2" s="10" t="s">
        <v>40</v>
      </c>
      <c r="E2" s="10" t="s">
        <v>41</v>
      </c>
      <c r="F2" s="10" t="s">
        <v>42</v>
      </c>
      <c r="G2" s="10" t="s">
        <v>43</v>
      </c>
      <c r="H2" s="10" t="s">
        <v>51</v>
      </c>
      <c r="I2" s="10" t="s">
        <v>44</v>
      </c>
      <c r="J2" s="10" t="s">
        <v>45</v>
      </c>
      <c r="K2" s="10" t="s">
        <v>46</v>
      </c>
      <c r="L2" s="10" t="s">
        <v>47</v>
      </c>
      <c r="M2" s="10" t="s">
        <v>48</v>
      </c>
      <c r="N2" s="10" t="s">
        <v>49</v>
      </c>
      <c r="O2" s="10" t="s">
        <v>50</v>
      </c>
      <c r="P2" s="11" t="s">
        <v>17</v>
      </c>
      <c r="Q2" s="12" t="s">
        <v>18</v>
      </c>
      <c r="R2" s="10" t="s">
        <v>20</v>
      </c>
      <c r="S2" s="21"/>
    </row>
    <row r="3" spans="1:24" s="24" customFormat="1" x14ac:dyDescent="0.25">
      <c r="A3" s="16"/>
      <c r="B3" s="16"/>
      <c r="C3" s="18"/>
      <c r="D3" s="22">
        <v>43559</v>
      </c>
      <c r="E3" s="22">
        <v>43625</v>
      </c>
      <c r="F3" s="22">
        <v>43653</v>
      </c>
      <c r="G3" s="22">
        <v>43708</v>
      </c>
      <c r="H3" s="22">
        <v>43743</v>
      </c>
      <c r="I3" s="40">
        <v>43757</v>
      </c>
      <c r="J3" s="40">
        <v>43792</v>
      </c>
      <c r="K3" s="40">
        <v>43806</v>
      </c>
      <c r="L3" s="40">
        <v>18</v>
      </c>
      <c r="M3" s="22">
        <v>43498</v>
      </c>
      <c r="N3" s="40">
        <v>43519</v>
      </c>
      <c r="O3" s="40">
        <v>43546</v>
      </c>
      <c r="P3" s="19"/>
      <c r="Q3" s="23"/>
      <c r="R3" s="18"/>
      <c r="S3" s="21"/>
    </row>
    <row r="4" spans="1:24" ht="14.25" customHeight="1" x14ac:dyDescent="0.25">
      <c r="A4" s="14" t="s">
        <v>16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7"/>
      <c r="Q4" s="8"/>
      <c r="R4" s="18"/>
    </row>
    <row r="5" spans="1:24" s="6" customFormat="1" x14ac:dyDescent="0.25">
      <c r="A5" s="1">
        <v>1</v>
      </c>
      <c r="B5" s="1" t="s">
        <v>52</v>
      </c>
      <c r="C5" s="18" t="s">
        <v>12</v>
      </c>
      <c r="D5" s="18">
        <v>50</v>
      </c>
      <c r="E5" s="18">
        <v>49</v>
      </c>
      <c r="F5" s="18">
        <v>49</v>
      </c>
      <c r="G5" s="18"/>
      <c r="H5" s="18"/>
      <c r="I5" s="18"/>
      <c r="J5" s="18"/>
      <c r="K5" s="18"/>
      <c r="L5" s="18"/>
      <c r="M5" s="18"/>
      <c r="N5" s="18"/>
      <c r="O5" s="18"/>
      <c r="P5" s="26">
        <f>SUM(D5:O5)</f>
        <v>148</v>
      </c>
      <c r="Q5" s="18">
        <f>COUNT(D5:O5)</f>
        <v>3</v>
      </c>
      <c r="R5" s="18">
        <f>IF(Q5&gt;7,"7", Q5)</f>
        <v>3</v>
      </c>
      <c r="S5" s="21"/>
      <c r="T5"/>
      <c r="U5"/>
      <c r="V5" s="34"/>
      <c r="W5"/>
    </row>
    <row r="6" spans="1:24" x14ac:dyDescent="0.25">
      <c r="A6" s="1">
        <v>2</v>
      </c>
      <c r="B6" s="1" t="s">
        <v>10</v>
      </c>
      <c r="C6" s="18" t="s">
        <v>4</v>
      </c>
      <c r="D6" s="18">
        <v>40</v>
      </c>
      <c r="E6" s="18">
        <v>45</v>
      </c>
      <c r="F6" s="18">
        <v>46</v>
      </c>
      <c r="G6" s="18"/>
      <c r="H6" s="18"/>
      <c r="I6" s="18"/>
      <c r="J6" s="18"/>
      <c r="K6" s="18"/>
      <c r="L6" s="18"/>
      <c r="M6" s="18"/>
      <c r="N6" s="18"/>
      <c r="O6" s="18"/>
      <c r="P6" s="26">
        <f>SUM(D6:O6)</f>
        <v>131</v>
      </c>
      <c r="Q6" s="18">
        <f>COUNT(D6:O6)</f>
        <v>3</v>
      </c>
      <c r="R6" s="18">
        <f>IF(Q6&gt;7,"7", Q6)</f>
        <v>3</v>
      </c>
      <c r="T6" s="35"/>
      <c r="U6" s="35"/>
      <c r="V6" s="36"/>
    </row>
    <row r="7" spans="1:24" x14ac:dyDescent="0.25">
      <c r="A7" s="1">
        <v>3</v>
      </c>
      <c r="B7" s="1" t="s">
        <v>2</v>
      </c>
      <c r="C7" s="18" t="s">
        <v>12</v>
      </c>
      <c r="D7" s="18">
        <v>38</v>
      </c>
      <c r="E7" s="18">
        <v>44</v>
      </c>
      <c r="F7" s="18">
        <v>44</v>
      </c>
      <c r="G7" s="18"/>
      <c r="H7" s="18"/>
      <c r="I7" s="18"/>
      <c r="J7" s="18"/>
      <c r="K7" s="18"/>
      <c r="L7" s="18"/>
      <c r="M7" s="18"/>
      <c r="N7" s="18"/>
      <c r="O7" s="18"/>
      <c r="P7" s="26">
        <f>SUM(D7:O7)</f>
        <v>126</v>
      </c>
      <c r="Q7" s="18">
        <f>COUNT(D7:O7)</f>
        <v>3</v>
      </c>
      <c r="R7" s="18">
        <f>IF(Q7&gt;7,"7", Q7)</f>
        <v>3</v>
      </c>
      <c r="V7" s="34"/>
    </row>
    <row r="8" spans="1:24" x14ac:dyDescent="0.25">
      <c r="A8" s="1">
        <v>4</v>
      </c>
      <c r="B8" s="1" t="s">
        <v>32</v>
      </c>
      <c r="C8" s="18" t="s">
        <v>5</v>
      </c>
      <c r="D8" s="18">
        <v>35</v>
      </c>
      <c r="E8" s="18">
        <v>43</v>
      </c>
      <c r="F8" s="18">
        <v>41</v>
      </c>
      <c r="G8" s="18"/>
      <c r="H8" s="18"/>
      <c r="I8" s="18"/>
      <c r="J8" s="18"/>
      <c r="K8" s="18"/>
      <c r="L8" s="18"/>
      <c r="M8" s="18"/>
      <c r="N8" s="18"/>
      <c r="O8" s="18"/>
      <c r="P8" s="26">
        <f>SUM(D8:O8)</f>
        <v>119</v>
      </c>
      <c r="Q8" s="18">
        <f>COUNT(D8:O8)</f>
        <v>3</v>
      </c>
      <c r="R8" s="18">
        <f>IF(Q8&gt;7,"7", Q8)</f>
        <v>3</v>
      </c>
      <c r="T8" s="35"/>
      <c r="U8" s="35"/>
      <c r="V8" s="36"/>
    </row>
    <row r="9" spans="1:24" x14ac:dyDescent="0.25">
      <c r="A9" s="1">
        <v>5</v>
      </c>
      <c r="B9" s="1" t="s">
        <v>33</v>
      </c>
      <c r="C9" s="18" t="s">
        <v>5</v>
      </c>
      <c r="D9" s="18">
        <v>33</v>
      </c>
      <c r="E9" s="18">
        <v>41</v>
      </c>
      <c r="F9" s="18">
        <v>40</v>
      </c>
      <c r="G9" s="18"/>
      <c r="H9" s="18"/>
      <c r="I9" s="18"/>
      <c r="J9" s="18"/>
      <c r="K9" s="18"/>
      <c r="L9" s="18"/>
      <c r="M9" s="18"/>
      <c r="N9" s="18"/>
      <c r="O9" s="18"/>
      <c r="P9" s="26">
        <f>SUM(D9:O9)</f>
        <v>114</v>
      </c>
      <c r="Q9" s="18">
        <f>COUNT(D9:O9)</f>
        <v>3</v>
      </c>
      <c r="R9" s="18">
        <f>IF(Q9&gt;7,"7", Q9)</f>
        <v>3</v>
      </c>
      <c r="V9" s="34"/>
    </row>
    <row r="10" spans="1:24" x14ac:dyDescent="0.25">
      <c r="A10" s="1">
        <v>6</v>
      </c>
      <c r="B10" s="1" t="s">
        <v>23</v>
      </c>
      <c r="C10" s="18" t="s">
        <v>12</v>
      </c>
      <c r="D10" s="18">
        <v>49</v>
      </c>
      <c r="E10" s="18">
        <v>46</v>
      </c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26">
        <f>SUM(D10:O10)</f>
        <v>95</v>
      </c>
      <c r="Q10" s="18">
        <f>COUNT(D10:O10)</f>
        <v>2</v>
      </c>
      <c r="R10" s="18">
        <f>IF(Q10&gt;7,"7", Q10)</f>
        <v>2</v>
      </c>
      <c r="V10" s="34"/>
    </row>
    <row r="11" spans="1:24" x14ac:dyDescent="0.25">
      <c r="A11" s="1">
        <v>7</v>
      </c>
      <c r="B11" s="1" t="s">
        <v>53</v>
      </c>
      <c r="C11" s="18" t="s">
        <v>4</v>
      </c>
      <c r="D11" s="18">
        <v>46</v>
      </c>
      <c r="E11" s="18"/>
      <c r="F11" s="18">
        <v>47</v>
      </c>
      <c r="G11" s="18"/>
      <c r="H11" s="18"/>
      <c r="I11" s="18"/>
      <c r="J11" s="18"/>
      <c r="K11" s="18"/>
      <c r="L11" s="18"/>
      <c r="M11" s="18"/>
      <c r="N11" s="18"/>
      <c r="O11" s="18"/>
      <c r="P11" s="26">
        <f>SUM(D11:O11)</f>
        <v>93</v>
      </c>
      <c r="Q11" s="18">
        <f>COUNT(D11:O11)</f>
        <v>2</v>
      </c>
      <c r="R11" s="18">
        <f>IF(Q11&gt;7,"7", Q11)</f>
        <v>2</v>
      </c>
      <c r="V11" s="34"/>
    </row>
    <row r="12" spans="1:24" x14ac:dyDescent="0.25">
      <c r="A12" s="1">
        <v>8</v>
      </c>
      <c r="B12" s="1" t="s">
        <v>9</v>
      </c>
      <c r="C12" s="18" t="s">
        <v>12</v>
      </c>
      <c r="D12" s="18">
        <v>44</v>
      </c>
      <c r="E12" s="18">
        <v>48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26">
        <f>SUM(D12:O12)</f>
        <v>92</v>
      </c>
      <c r="Q12" s="18">
        <f>COUNT(D12:O12)</f>
        <v>2</v>
      </c>
      <c r="R12" s="18">
        <f>IF(Q12&gt;7,"7", Q12)</f>
        <v>2</v>
      </c>
      <c r="V12" s="34"/>
    </row>
    <row r="13" spans="1:24" x14ac:dyDescent="0.25">
      <c r="A13" s="1">
        <v>9</v>
      </c>
      <c r="B13" s="1" t="s">
        <v>30</v>
      </c>
      <c r="C13" s="18" t="s">
        <v>12</v>
      </c>
      <c r="D13" s="18">
        <v>47</v>
      </c>
      <c r="E13" s="18"/>
      <c r="F13" s="18">
        <v>45</v>
      </c>
      <c r="G13" s="18"/>
      <c r="H13" s="18"/>
      <c r="I13" s="18"/>
      <c r="J13" s="18"/>
      <c r="K13" s="18"/>
      <c r="L13" s="18"/>
      <c r="M13" s="18"/>
      <c r="N13" s="18"/>
      <c r="O13" s="18"/>
      <c r="P13" s="26">
        <f>SUM(D13:O13)</f>
        <v>92</v>
      </c>
      <c r="Q13" s="18">
        <f>COUNT(D13:O13)</f>
        <v>2</v>
      </c>
      <c r="R13" s="18">
        <f>IF(Q13&gt;7,"7", Q13)</f>
        <v>2</v>
      </c>
      <c r="V13" s="34"/>
    </row>
    <row r="14" spans="1:24" x14ac:dyDescent="0.25">
      <c r="A14" s="1">
        <v>10</v>
      </c>
      <c r="B14" s="1" t="s">
        <v>31</v>
      </c>
      <c r="C14" s="18" t="s">
        <v>13</v>
      </c>
      <c r="D14" s="18">
        <v>42</v>
      </c>
      <c r="E14" s="18"/>
      <c r="F14" s="18">
        <v>48</v>
      </c>
      <c r="G14" s="18"/>
      <c r="H14" s="18"/>
      <c r="I14" s="18"/>
      <c r="J14" s="18"/>
      <c r="K14" s="18"/>
      <c r="L14" s="18"/>
      <c r="M14" s="18"/>
      <c r="N14" s="18"/>
      <c r="O14" s="18"/>
      <c r="P14" s="26">
        <f>SUM(D14:O14)</f>
        <v>90</v>
      </c>
      <c r="Q14" s="18">
        <f>COUNT(D14:O14)</f>
        <v>2</v>
      </c>
      <c r="R14" s="18">
        <f>IF(Q14&gt;7,"7", Q14)</f>
        <v>2</v>
      </c>
      <c r="V14" s="34"/>
    </row>
    <row r="15" spans="1:24" x14ac:dyDescent="0.25">
      <c r="A15" s="1">
        <v>11</v>
      </c>
      <c r="B15" s="1" t="s">
        <v>55</v>
      </c>
      <c r="C15" s="18" t="s">
        <v>4</v>
      </c>
      <c r="D15" s="18">
        <v>34</v>
      </c>
      <c r="E15" s="18"/>
      <c r="F15" s="18">
        <v>42</v>
      </c>
      <c r="G15" s="18"/>
      <c r="H15" s="18"/>
      <c r="I15" s="18"/>
      <c r="J15" s="18"/>
      <c r="K15" s="18"/>
      <c r="L15" s="18"/>
      <c r="M15" s="18"/>
      <c r="N15" s="18"/>
      <c r="O15" s="18"/>
      <c r="P15" s="26">
        <f>SUM(D15:O15)</f>
        <v>76</v>
      </c>
      <c r="Q15" s="18">
        <f>COUNT(D15:O15)</f>
        <v>2</v>
      </c>
      <c r="R15" s="18">
        <f>IF(Q15&gt;7,"7", Q15)</f>
        <v>2</v>
      </c>
      <c r="V15" s="34"/>
      <c r="X15" s="15"/>
    </row>
    <row r="16" spans="1:24" x14ac:dyDescent="0.25">
      <c r="A16" s="1">
        <v>12</v>
      </c>
      <c r="B16" s="1" t="s">
        <v>58</v>
      </c>
      <c r="C16" s="18" t="s">
        <v>12</v>
      </c>
      <c r="D16" s="18"/>
      <c r="E16" s="18">
        <v>50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26">
        <f>SUM(D16:O16)</f>
        <v>50</v>
      </c>
      <c r="Q16" s="18">
        <f>COUNT(D16:O16)</f>
        <v>1</v>
      </c>
      <c r="R16" s="18">
        <f>IF(Q16&gt;7,"7", Q16)</f>
        <v>1</v>
      </c>
      <c r="T16" s="33"/>
      <c r="U16" s="33"/>
      <c r="V16" s="37"/>
      <c r="W16" s="33"/>
      <c r="X16" s="33"/>
    </row>
    <row r="17" spans="1:24" x14ac:dyDescent="0.25">
      <c r="A17" s="1">
        <v>13</v>
      </c>
      <c r="B17" s="1" t="s">
        <v>65</v>
      </c>
      <c r="C17" s="18" t="s">
        <v>12</v>
      </c>
      <c r="D17" s="18"/>
      <c r="E17" s="18"/>
      <c r="F17" s="18">
        <v>50</v>
      </c>
      <c r="G17" s="18"/>
      <c r="H17" s="18"/>
      <c r="I17" s="18"/>
      <c r="J17" s="18"/>
      <c r="K17" s="18"/>
      <c r="L17" s="18"/>
      <c r="M17" s="18"/>
      <c r="N17" s="18"/>
      <c r="O17" s="18"/>
      <c r="P17" s="26">
        <f>SUM(D17:O17)</f>
        <v>50</v>
      </c>
      <c r="Q17" s="18">
        <f>COUNT(D17:O17)</f>
        <v>1</v>
      </c>
      <c r="R17" s="18">
        <f>IF(Q17&gt;7,"7", Q17)</f>
        <v>1</v>
      </c>
      <c r="T17" s="33"/>
      <c r="U17" s="33"/>
      <c r="V17" s="37"/>
      <c r="W17" s="33"/>
      <c r="X17" s="33"/>
    </row>
    <row r="18" spans="1:24" x14ac:dyDescent="0.25">
      <c r="A18" s="1">
        <v>14</v>
      </c>
      <c r="B18" s="1" t="s">
        <v>14</v>
      </c>
      <c r="C18" s="18" t="s">
        <v>12</v>
      </c>
      <c r="D18" s="18">
        <v>48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26">
        <f>SUM(D18:O18)</f>
        <v>48</v>
      </c>
      <c r="Q18" s="18">
        <f>COUNT(D18:O18)</f>
        <v>1</v>
      </c>
      <c r="R18" s="18">
        <f>IF(Q18&gt;7,"7", Q18)</f>
        <v>1</v>
      </c>
      <c r="V18" s="34"/>
    </row>
    <row r="19" spans="1:24" x14ac:dyDescent="0.25">
      <c r="A19" s="1">
        <v>15</v>
      </c>
      <c r="B19" s="1" t="s">
        <v>59</v>
      </c>
      <c r="C19" s="18" t="s">
        <v>12</v>
      </c>
      <c r="D19" s="18"/>
      <c r="E19" s="18">
        <v>47</v>
      </c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26">
        <f>SUM(D19:O19)</f>
        <v>47</v>
      </c>
      <c r="Q19" s="18">
        <f>COUNT(D19:O19)</f>
        <v>1</v>
      </c>
      <c r="R19" s="18">
        <f>IF(Q19&gt;7,"7", Q19)</f>
        <v>1</v>
      </c>
      <c r="T19" s="33"/>
      <c r="U19" s="33"/>
      <c r="V19" s="37"/>
      <c r="W19" s="33"/>
      <c r="X19" s="33"/>
    </row>
    <row r="20" spans="1:24" x14ac:dyDescent="0.25">
      <c r="A20" s="1">
        <v>16</v>
      </c>
      <c r="B20" s="1" t="s">
        <v>37</v>
      </c>
      <c r="C20" s="18" t="s">
        <v>12</v>
      </c>
      <c r="D20" s="18">
        <v>45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26">
        <f>SUM(D20:O20)</f>
        <v>45</v>
      </c>
      <c r="Q20" s="18">
        <f>COUNT(D20:O20)</f>
        <v>1</v>
      </c>
      <c r="R20" s="18">
        <f>IF(Q20&gt;7,"7", Q20)</f>
        <v>1</v>
      </c>
      <c r="T20" s="35"/>
      <c r="U20" s="35"/>
      <c r="V20" s="36"/>
    </row>
    <row r="21" spans="1:24" x14ac:dyDescent="0.25">
      <c r="A21" s="1">
        <v>17</v>
      </c>
      <c r="B21" s="1" t="s">
        <v>1</v>
      </c>
      <c r="C21" s="18" t="s">
        <v>12</v>
      </c>
      <c r="D21" s="18">
        <v>43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26">
        <f>SUM(D21:O21)</f>
        <v>43</v>
      </c>
      <c r="Q21" s="18">
        <f>COUNT(D21:O21)</f>
        <v>1</v>
      </c>
      <c r="R21" s="18">
        <f>IF(Q21&gt;7,"7", Q21)</f>
        <v>1</v>
      </c>
      <c r="T21" s="35"/>
      <c r="U21" s="35"/>
      <c r="V21" s="36"/>
    </row>
    <row r="22" spans="1:24" x14ac:dyDescent="0.25">
      <c r="A22" s="1">
        <v>18</v>
      </c>
      <c r="B22" s="1" t="s">
        <v>66</v>
      </c>
      <c r="C22" s="18" t="s">
        <v>12</v>
      </c>
      <c r="D22" s="18"/>
      <c r="E22" s="18"/>
      <c r="F22" s="18">
        <v>43</v>
      </c>
      <c r="G22" s="18"/>
      <c r="H22" s="18"/>
      <c r="I22" s="18"/>
      <c r="J22" s="18"/>
      <c r="K22" s="18"/>
      <c r="L22" s="18"/>
      <c r="M22" s="18"/>
      <c r="N22" s="18"/>
      <c r="O22" s="18"/>
      <c r="P22" s="26">
        <f>SUM(D22:O22)</f>
        <v>43</v>
      </c>
      <c r="Q22" s="18">
        <f>COUNT(D22:O22)</f>
        <v>1</v>
      </c>
      <c r="R22" s="18">
        <f>IF(Q22&gt;7,"7", Q22)</f>
        <v>1</v>
      </c>
      <c r="T22" s="33"/>
      <c r="U22" s="33"/>
      <c r="V22" s="37"/>
      <c r="W22" s="33"/>
      <c r="X22" s="33"/>
    </row>
    <row r="23" spans="1:24" x14ac:dyDescent="0.25">
      <c r="A23" s="1">
        <v>19</v>
      </c>
      <c r="B23" s="1" t="s">
        <v>60</v>
      </c>
      <c r="C23" s="18" t="s">
        <v>61</v>
      </c>
      <c r="D23" s="18"/>
      <c r="E23" s="18">
        <v>42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26">
        <f>SUM(D23:O23)</f>
        <v>42</v>
      </c>
      <c r="Q23" s="18">
        <f>COUNT(D23:O23)</f>
        <v>1</v>
      </c>
      <c r="R23" s="18">
        <f>IF(Q23&gt;7,"7", Q23)</f>
        <v>1</v>
      </c>
      <c r="T23" s="33"/>
      <c r="U23" s="33"/>
      <c r="V23" s="37"/>
      <c r="W23" s="33"/>
      <c r="X23" s="33"/>
    </row>
    <row r="24" spans="1:24" x14ac:dyDescent="0.25">
      <c r="A24" s="1">
        <v>20</v>
      </c>
      <c r="B24" s="1" t="s">
        <v>38</v>
      </c>
      <c r="C24" s="18" t="s">
        <v>13</v>
      </c>
      <c r="D24" s="18">
        <v>41</v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26">
        <f>SUM(D24:O24)</f>
        <v>41</v>
      </c>
      <c r="Q24" s="18">
        <f>COUNT(D24:O24)</f>
        <v>1</v>
      </c>
      <c r="R24" s="18">
        <f>IF(Q24&gt;7,"7", Q24)</f>
        <v>1</v>
      </c>
      <c r="V24" s="34"/>
    </row>
    <row r="25" spans="1:24" x14ac:dyDescent="0.25">
      <c r="A25" s="1">
        <v>21</v>
      </c>
      <c r="B25" s="1" t="s">
        <v>54</v>
      </c>
      <c r="C25" s="18" t="s">
        <v>12</v>
      </c>
      <c r="D25" s="18">
        <v>39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26">
        <f>SUM(D25:O25)</f>
        <v>39</v>
      </c>
      <c r="Q25" s="18">
        <f>COUNT(D25:O25)</f>
        <v>1</v>
      </c>
      <c r="R25" s="18">
        <f>IF(Q25&gt;7,"7", Q25)</f>
        <v>1</v>
      </c>
      <c r="V25" s="34"/>
    </row>
    <row r="26" spans="1:24" x14ac:dyDescent="0.25">
      <c r="A26" s="1">
        <v>22</v>
      </c>
      <c r="B26" s="1" t="s">
        <v>0</v>
      </c>
      <c r="C26" s="18" t="s">
        <v>5</v>
      </c>
      <c r="D26" s="18">
        <v>37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26">
        <f>SUM(D26:O26)</f>
        <v>37</v>
      </c>
      <c r="Q26" s="18">
        <f>COUNT(D26:O26)</f>
        <v>1</v>
      </c>
      <c r="R26" s="18">
        <f>IF(Q26&gt;7,"7", Q26)</f>
        <v>1</v>
      </c>
      <c r="T26" s="35"/>
      <c r="U26" s="35"/>
      <c r="V26" s="36"/>
    </row>
    <row r="27" spans="1:24" x14ac:dyDescent="0.25">
      <c r="A27" s="1">
        <v>23</v>
      </c>
      <c r="B27" s="1" t="s">
        <v>28</v>
      </c>
      <c r="C27" s="18" t="s">
        <v>12</v>
      </c>
      <c r="D27" s="18">
        <v>36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26">
        <f>SUM(D27:O27)</f>
        <v>36</v>
      </c>
      <c r="Q27" s="18">
        <f>COUNT(D27:O27)</f>
        <v>1</v>
      </c>
      <c r="R27" s="18">
        <f>IF(Q27&gt;7,"7", Q27)</f>
        <v>1</v>
      </c>
      <c r="V27" s="34"/>
    </row>
    <row r="28" spans="1:24" x14ac:dyDescent="0.25">
      <c r="A28" s="1"/>
      <c r="B28" s="1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26"/>
      <c r="Q28" s="18"/>
      <c r="R28" s="18"/>
      <c r="T28" s="33"/>
      <c r="U28" s="33"/>
      <c r="V28" s="37"/>
      <c r="W28" s="33"/>
      <c r="X28" s="33"/>
    </row>
    <row r="29" spans="1:24" x14ac:dyDescent="0.25">
      <c r="A29" s="1"/>
      <c r="B29" s="1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26">
        <f t="shared" ref="P5:P29" si="0">SUM(D29:O29)</f>
        <v>0</v>
      </c>
      <c r="Q29" s="18">
        <f t="shared" ref="Q5:Q29" si="1">COUNT(D29:O29)</f>
        <v>0</v>
      </c>
      <c r="R29" s="18">
        <f t="shared" ref="R5:R29" si="2">IF(Q29&gt;7,"7", Q29)</f>
        <v>0</v>
      </c>
      <c r="T29" s="33"/>
      <c r="U29" s="33"/>
      <c r="V29" s="37"/>
      <c r="W29" s="33"/>
      <c r="X29" s="33"/>
    </row>
    <row r="30" spans="1:24" s="21" customFormat="1" x14ac:dyDescent="0.25">
      <c r="A30" s="17"/>
      <c r="B30" s="17" t="s">
        <v>24</v>
      </c>
      <c r="C30" s="20"/>
      <c r="D30" s="20">
        <f t="shared" ref="D30:O30" si="3">COUNT(D5:D29)</f>
        <v>18</v>
      </c>
      <c r="E30" s="20">
        <f t="shared" si="3"/>
        <v>10</v>
      </c>
      <c r="F30" s="20">
        <f t="shared" si="3"/>
        <v>11</v>
      </c>
      <c r="G30" s="20">
        <f t="shared" si="3"/>
        <v>0</v>
      </c>
      <c r="H30" s="20">
        <f t="shared" si="3"/>
        <v>0</v>
      </c>
      <c r="I30" s="20">
        <f t="shared" si="3"/>
        <v>0</v>
      </c>
      <c r="J30" s="20">
        <f t="shared" si="3"/>
        <v>0</v>
      </c>
      <c r="K30" s="20">
        <f t="shared" si="3"/>
        <v>0</v>
      </c>
      <c r="L30" s="20">
        <f t="shared" si="3"/>
        <v>0</v>
      </c>
      <c r="M30" s="20">
        <f t="shared" si="3"/>
        <v>0</v>
      </c>
      <c r="N30" s="20">
        <f t="shared" si="3"/>
        <v>0</v>
      </c>
      <c r="O30" s="20">
        <f t="shared" si="3"/>
        <v>0</v>
      </c>
      <c r="P30" s="20"/>
      <c r="Q30" s="18"/>
      <c r="R30" s="18"/>
      <c r="T30" s="33"/>
      <c r="U30" s="33"/>
      <c r="V30" s="37"/>
      <c r="W30" s="33"/>
      <c r="X30" s="33"/>
    </row>
    <row r="31" spans="1:24" s="21" customFormat="1" x14ac:dyDescent="0.25">
      <c r="A31" s="29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1"/>
      <c r="Q31" s="27"/>
      <c r="R31" s="27"/>
      <c r="T31" s="33"/>
      <c r="U31" s="33"/>
      <c r="V31" s="37"/>
      <c r="W31" s="33"/>
      <c r="X31" s="33"/>
    </row>
    <row r="32" spans="1:24" s="21" customFormat="1" x14ac:dyDescent="0.25">
      <c r="A32"/>
      <c r="B32"/>
      <c r="D32"/>
      <c r="E32"/>
      <c r="F32"/>
      <c r="G32"/>
      <c r="H32"/>
      <c r="I32"/>
      <c r="J32"/>
      <c r="K32"/>
      <c r="L32"/>
      <c r="M32"/>
      <c r="N32"/>
      <c r="O32"/>
      <c r="Q32" s="27"/>
      <c r="R32" s="27"/>
      <c r="T32" s="33"/>
      <c r="U32" s="33"/>
      <c r="V32" s="37"/>
      <c r="W32" s="33"/>
      <c r="X32" s="33"/>
    </row>
    <row r="33" spans="1:24" s="21" customFormat="1" x14ac:dyDescent="0.25">
      <c r="A33" s="3" t="s">
        <v>19</v>
      </c>
      <c r="B33" s="3"/>
      <c r="C33" s="28"/>
      <c r="D33"/>
      <c r="E33"/>
      <c r="F33"/>
      <c r="G33"/>
      <c r="H33"/>
      <c r="I33"/>
      <c r="J33"/>
      <c r="K33"/>
      <c r="L33"/>
      <c r="M33"/>
      <c r="N33"/>
      <c r="O33"/>
      <c r="Q33" s="27"/>
      <c r="R33" s="27"/>
      <c r="T33" s="33"/>
      <c r="U33" s="33"/>
      <c r="V33" s="37"/>
      <c r="W33" s="33"/>
      <c r="X33" s="33"/>
    </row>
    <row r="34" spans="1:24" s="21" customFormat="1" x14ac:dyDescent="0.25">
      <c r="A34" s="1">
        <v>1</v>
      </c>
      <c r="B34" s="1" t="s">
        <v>26</v>
      </c>
      <c r="C34" s="18" t="s">
        <v>21</v>
      </c>
      <c r="D34" s="18">
        <v>47</v>
      </c>
      <c r="E34" s="18">
        <v>48</v>
      </c>
      <c r="F34" s="18">
        <v>50</v>
      </c>
      <c r="G34" s="18"/>
      <c r="H34" s="18"/>
      <c r="I34" s="18"/>
      <c r="J34" s="18"/>
      <c r="K34" s="18"/>
      <c r="L34" s="18"/>
      <c r="M34" s="18"/>
      <c r="N34" s="18"/>
      <c r="O34" s="18"/>
      <c r="P34" s="26">
        <f>SUM(D34:O34)</f>
        <v>145</v>
      </c>
      <c r="Q34" s="18">
        <f>COUNT(D34:O34)</f>
        <v>3</v>
      </c>
      <c r="R34" s="18">
        <f>IF(Q34&gt;7,"7", Q34)</f>
        <v>3</v>
      </c>
      <c r="T34"/>
      <c r="U34"/>
      <c r="V34"/>
      <c r="W34"/>
      <c r="X34"/>
    </row>
    <row r="35" spans="1:24" s="21" customFormat="1" x14ac:dyDescent="0.25">
      <c r="A35" s="1">
        <v>2</v>
      </c>
      <c r="B35" s="1" t="s">
        <v>56</v>
      </c>
      <c r="C35" s="18" t="s">
        <v>8</v>
      </c>
      <c r="D35" s="18">
        <v>43</v>
      </c>
      <c r="E35" s="18">
        <v>46</v>
      </c>
      <c r="F35" s="18">
        <v>48</v>
      </c>
      <c r="G35" s="18"/>
      <c r="H35" s="18"/>
      <c r="I35" s="18"/>
      <c r="J35" s="18"/>
      <c r="K35" s="18"/>
      <c r="L35" s="18"/>
      <c r="M35" s="18"/>
      <c r="N35" s="18"/>
      <c r="O35" s="18"/>
      <c r="P35" s="26">
        <f>SUM(D35:O35)</f>
        <v>137</v>
      </c>
      <c r="Q35" s="18">
        <f>COUNT(D35:O35)</f>
        <v>3</v>
      </c>
      <c r="R35" s="18">
        <f>IF(Q35&gt;7,"7", Q35)</f>
        <v>3</v>
      </c>
      <c r="T35"/>
      <c r="U35"/>
      <c r="V35"/>
      <c r="W35"/>
      <c r="X35"/>
    </row>
    <row r="36" spans="1:24" s="21" customFormat="1" x14ac:dyDescent="0.25">
      <c r="A36" s="1">
        <v>3</v>
      </c>
      <c r="B36" s="1" t="s">
        <v>3</v>
      </c>
      <c r="C36" s="18" t="s">
        <v>7</v>
      </c>
      <c r="D36" s="18">
        <v>50</v>
      </c>
      <c r="E36" s="18">
        <v>49</v>
      </c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26">
        <f>SUM(D36:O36)</f>
        <v>99</v>
      </c>
      <c r="Q36" s="18">
        <f>COUNT(D36:O36)</f>
        <v>2</v>
      </c>
      <c r="R36" s="18">
        <f>IF(Q36&gt;7,"7", Q36)</f>
        <v>2</v>
      </c>
      <c r="T36" s="33"/>
      <c r="U36" s="33"/>
      <c r="V36" s="37"/>
      <c r="W36" s="33"/>
      <c r="X36" s="33"/>
    </row>
    <row r="37" spans="1:24" s="21" customFormat="1" x14ac:dyDescent="0.25">
      <c r="A37" s="1">
        <v>4</v>
      </c>
      <c r="B37" s="1" t="s">
        <v>29</v>
      </c>
      <c r="C37" s="18" t="s">
        <v>8</v>
      </c>
      <c r="D37" s="18">
        <v>45</v>
      </c>
      <c r="E37" s="18"/>
      <c r="F37" s="18">
        <v>49</v>
      </c>
      <c r="G37" s="18"/>
      <c r="H37" s="18"/>
      <c r="I37" s="18"/>
      <c r="J37" s="18"/>
      <c r="K37" s="18"/>
      <c r="L37" s="18"/>
      <c r="M37" s="18"/>
      <c r="N37" s="18"/>
      <c r="O37" s="18"/>
      <c r="P37" s="26">
        <f>SUM(D37:O37)</f>
        <v>94</v>
      </c>
      <c r="Q37" s="18">
        <f>COUNT(D37:O37)</f>
        <v>2</v>
      </c>
      <c r="R37" s="18">
        <f>IF(Q37&gt;7,"7", Q37)</f>
        <v>2</v>
      </c>
      <c r="T37"/>
      <c r="U37"/>
      <c r="V37"/>
      <c r="W37"/>
      <c r="X37"/>
    </row>
    <row r="38" spans="1:24" s="21" customFormat="1" x14ac:dyDescent="0.25">
      <c r="A38" s="1">
        <v>5</v>
      </c>
      <c r="B38" s="1" t="s">
        <v>22</v>
      </c>
      <c r="C38" s="18" t="s">
        <v>6</v>
      </c>
      <c r="D38" s="18">
        <v>46</v>
      </c>
      <c r="E38" s="18">
        <v>44</v>
      </c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26">
        <f>SUM(D38:O38)</f>
        <v>90</v>
      </c>
      <c r="Q38" s="18">
        <f>COUNT(D38:O38)</f>
        <v>2</v>
      </c>
      <c r="R38" s="18">
        <f>IF(Q38&gt;7,"7", Q38)</f>
        <v>2</v>
      </c>
      <c r="T38" s="38"/>
      <c r="U38" s="38"/>
      <c r="V38" s="39"/>
      <c r="W38" s="33"/>
      <c r="X38" s="33"/>
    </row>
    <row r="39" spans="1:24" s="21" customFormat="1" x14ac:dyDescent="0.25">
      <c r="A39" s="1">
        <v>6</v>
      </c>
      <c r="B39" s="1" t="s">
        <v>62</v>
      </c>
      <c r="C39" s="18" t="s">
        <v>21</v>
      </c>
      <c r="D39" s="18"/>
      <c r="E39" s="18">
        <v>50</v>
      </c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26">
        <f>SUM(D39:O39)</f>
        <v>50</v>
      </c>
      <c r="Q39" s="18">
        <f>COUNT(D39:O39)</f>
        <v>1</v>
      </c>
      <c r="R39" s="18">
        <f>IF(Q39&gt;7,"7", Q39)</f>
        <v>1</v>
      </c>
      <c r="T39"/>
      <c r="U39"/>
      <c r="V39"/>
      <c r="W39"/>
      <c r="X39"/>
    </row>
    <row r="40" spans="1:24" s="44" customFormat="1" x14ac:dyDescent="0.25">
      <c r="A40" s="1">
        <v>7</v>
      </c>
      <c r="B40" s="1" t="s">
        <v>35</v>
      </c>
      <c r="C40" s="18" t="s">
        <v>21</v>
      </c>
      <c r="D40" s="18">
        <v>49</v>
      </c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26">
        <f>SUM(D40:O40)</f>
        <v>49</v>
      </c>
      <c r="Q40" s="18">
        <f>COUNT(D40:O40)</f>
        <v>1</v>
      </c>
      <c r="R40" s="18">
        <f>IF(Q40&gt;7,"7", Q40)</f>
        <v>1</v>
      </c>
      <c r="S40" s="21"/>
      <c r="T40" s="33"/>
      <c r="U40" s="33"/>
      <c r="V40" s="37"/>
      <c r="W40" s="33"/>
      <c r="X40" s="33"/>
    </row>
    <row r="41" spans="1:24" s="21" customFormat="1" x14ac:dyDescent="0.25">
      <c r="A41" s="1">
        <v>8</v>
      </c>
      <c r="B41" s="41" t="s">
        <v>34</v>
      </c>
      <c r="C41" s="42" t="s">
        <v>6</v>
      </c>
      <c r="D41" s="42">
        <v>48</v>
      </c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3">
        <f>SUM(D41:O41)</f>
        <v>48</v>
      </c>
      <c r="Q41" s="42">
        <f>COUNT(D41:O41)</f>
        <v>1</v>
      </c>
      <c r="R41" s="42">
        <f>IF(Q41&gt;7,"7", Q41)</f>
        <v>1</v>
      </c>
      <c r="S41" s="44"/>
      <c r="T41" s="45"/>
      <c r="U41" s="45"/>
      <c r="V41" s="46"/>
      <c r="W41" s="47"/>
      <c r="X41" s="47"/>
    </row>
    <row r="42" spans="1:24" s="21" customFormat="1" x14ac:dyDescent="0.25">
      <c r="A42" s="1">
        <v>9</v>
      </c>
      <c r="B42" s="1" t="s">
        <v>63</v>
      </c>
      <c r="C42" s="18" t="s">
        <v>8</v>
      </c>
      <c r="D42" s="18"/>
      <c r="E42" s="18">
        <v>47</v>
      </c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26">
        <f>SUM(D42:O42)</f>
        <v>47</v>
      </c>
      <c r="Q42" s="18">
        <f>COUNT(D42:O42)</f>
        <v>1</v>
      </c>
      <c r="R42" s="18">
        <f>IF(Q42&gt;7,"7", Q42)</f>
        <v>1</v>
      </c>
      <c r="T42"/>
      <c r="U42"/>
      <c r="V42"/>
      <c r="W42"/>
      <c r="X42"/>
    </row>
    <row r="43" spans="1:24" s="21" customFormat="1" x14ac:dyDescent="0.25">
      <c r="A43" s="1">
        <v>10</v>
      </c>
      <c r="B43" s="1" t="s">
        <v>64</v>
      </c>
      <c r="C43" s="18" t="s">
        <v>21</v>
      </c>
      <c r="D43" s="18"/>
      <c r="E43" s="18">
        <v>45</v>
      </c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26">
        <f>SUM(D43:O43)</f>
        <v>45</v>
      </c>
      <c r="Q43" s="18">
        <f>COUNT(D43:O43)</f>
        <v>1</v>
      </c>
      <c r="R43" s="18">
        <f>IF(Q43&gt;7,"7", Q43)</f>
        <v>1</v>
      </c>
      <c r="T43"/>
      <c r="U43"/>
      <c r="V43"/>
      <c r="W43"/>
      <c r="X43"/>
    </row>
    <row r="44" spans="1:24" s="21" customFormat="1" x14ac:dyDescent="0.25">
      <c r="A44" s="1">
        <v>11</v>
      </c>
      <c r="B44" s="1" t="s">
        <v>57</v>
      </c>
      <c r="C44" s="18" t="s">
        <v>6</v>
      </c>
      <c r="D44" s="18">
        <v>44</v>
      </c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26">
        <f>SUM(D44:O44)</f>
        <v>44</v>
      </c>
      <c r="Q44" s="18">
        <f>COUNT(D44:O44)</f>
        <v>1</v>
      </c>
      <c r="R44" s="18">
        <f>IF(Q44&gt;7,"7", Q44)</f>
        <v>1</v>
      </c>
      <c r="T44"/>
      <c r="U44"/>
      <c r="V44"/>
      <c r="W44"/>
      <c r="X44"/>
    </row>
    <row r="45" spans="1:24" s="21" customFormat="1" x14ac:dyDescent="0.25">
      <c r="A45" s="1">
        <v>12</v>
      </c>
      <c r="B45" s="1" t="s">
        <v>36</v>
      </c>
      <c r="C45" s="18" t="s">
        <v>21</v>
      </c>
      <c r="D45" s="18">
        <v>42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26">
        <f>SUM(D45:O45)</f>
        <v>42</v>
      </c>
      <c r="Q45" s="18">
        <f>COUNT(D45:O45)</f>
        <v>1</v>
      </c>
      <c r="R45" s="18">
        <f>IF(Q45&gt;7,"7", Q45)</f>
        <v>1</v>
      </c>
      <c r="T45" s="33"/>
      <c r="U45" s="33"/>
      <c r="V45" s="33"/>
      <c r="W45" s="33"/>
      <c r="X45" s="33"/>
    </row>
    <row r="46" spans="1:24" s="21" customFormat="1" x14ac:dyDescent="0.25">
      <c r="A46" s="1">
        <v>13</v>
      </c>
      <c r="B46" s="1" t="s">
        <v>11</v>
      </c>
      <c r="C46" s="18" t="s">
        <v>7</v>
      </c>
      <c r="D46" s="18">
        <v>41</v>
      </c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26">
        <f>SUM(D46:O46)</f>
        <v>41</v>
      </c>
      <c r="Q46" s="18">
        <f>COUNT(D46:O46)</f>
        <v>1</v>
      </c>
      <c r="R46" s="18">
        <f>IF(Q46&gt;7,"7", Q46)</f>
        <v>1</v>
      </c>
      <c r="T46"/>
      <c r="U46"/>
      <c r="V46"/>
      <c r="W46"/>
      <c r="X46"/>
    </row>
    <row r="47" spans="1:24" s="21" customFormat="1" x14ac:dyDescent="0.25">
      <c r="A47" s="1">
        <v>14</v>
      </c>
      <c r="B47" s="1" t="s">
        <v>27</v>
      </c>
      <c r="C47" s="18" t="s">
        <v>8</v>
      </c>
      <c r="D47" s="18">
        <v>40</v>
      </c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26">
        <f>SUM(D47:O47)</f>
        <v>40</v>
      </c>
      <c r="Q47" s="18">
        <f>COUNT(D47:O47)</f>
        <v>1</v>
      </c>
      <c r="R47" s="18">
        <f>IF(Q47&gt;7,"7", Q47)</f>
        <v>1</v>
      </c>
      <c r="T47"/>
      <c r="U47"/>
      <c r="V47"/>
      <c r="W47"/>
      <c r="X47"/>
    </row>
    <row r="48" spans="1:24" s="21" customFormat="1" x14ac:dyDescent="0.25">
      <c r="A48" s="1"/>
      <c r="B48" s="1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26">
        <f t="shared" ref="P34:P49" si="4">SUM(D48:O48)</f>
        <v>0</v>
      </c>
      <c r="Q48" s="18">
        <f t="shared" ref="Q34:Q49" si="5">COUNT(D48:O48)</f>
        <v>0</v>
      </c>
      <c r="R48" s="18">
        <f t="shared" ref="R48:R49" si="6">IF(Q48&gt;7,"7", Q48)</f>
        <v>0</v>
      </c>
      <c r="T48"/>
      <c r="U48"/>
      <c r="V48"/>
      <c r="W48"/>
      <c r="X48"/>
    </row>
    <row r="49" spans="1:24" s="21" customFormat="1" x14ac:dyDescent="0.25">
      <c r="A49" s="1"/>
      <c r="B49" s="1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26">
        <f t="shared" si="4"/>
        <v>0</v>
      </c>
      <c r="Q49" s="18">
        <f t="shared" si="5"/>
        <v>0</v>
      </c>
      <c r="R49" s="18">
        <f t="shared" si="6"/>
        <v>0</v>
      </c>
      <c r="T49"/>
      <c r="U49"/>
      <c r="V49"/>
      <c r="W49"/>
      <c r="X49"/>
    </row>
    <row r="50" spans="1:24" s="21" customFormat="1" x14ac:dyDescent="0.25">
      <c r="A50" s="1"/>
      <c r="B50" s="1" t="s">
        <v>24</v>
      </c>
      <c r="C50" s="18"/>
      <c r="D50" s="18">
        <f>COUNT(D34:D49)</f>
        <v>11</v>
      </c>
      <c r="E50" s="18">
        <f t="shared" ref="E50:O50" si="7">COUNT(E34:E49)</f>
        <v>7</v>
      </c>
      <c r="F50" s="18">
        <f t="shared" si="7"/>
        <v>3</v>
      </c>
      <c r="G50" s="18">
        <f t="shared" si="7"/>
        <v>0</v>
      </c>
      <c r="H50" s="18">
        <f t="shared" si="7"/>
        <v>0</v>
      </c>
      <c r="I50" s="18">
        <f t="shared" si="7"/>
        <v>0</v>
      </c>
      <c r="J50" s="18">
        <f t="shared" si="7"/>
        <v>0</v>
      </c>
      <c r="K50" s="18">
        <f t="shared" si="7"/>
        <v>0</v>
      </c>
      <c r="L50" s="18">
        <f t="shared" si="7"/>
        <v>0</v>
      </c>
      <c r="M50" s="18">
        <f t="shared" si="7"/>
        <v>0</v>
      </c>
      <c r="N50" s="18">
        <f t="shared" si="7"/>
        <v>0</v>
      </c>
      <c r="O50" s="18">
        <f t="shared" si="7"/>
        <v>0</v>
      </c>
      <c r="P50" s="26"/>
      <c r="Q50" s="18"/>
      <c r="R50" s="18"/>
      <c r="T50"/>
      <c r="U50"/>
      <c r="V50"/>
      <c r="W50"/>
      <c r="X50"/>
    </row>
    <row r="51" spans="1:24" s="21" customFormat="1" x14ac:dyDescent="0.25">
      <c r="A51" s="2"/>
      <c r="B51" s="2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31"/>
      <c r="Q51" s="27"/>
      <c r="R51" s="27"/>
      <c r="T51"/>
      <c r="U51"/>
      <c r="V51"/>
      <c r="W51"/>
      <c r="X51"/>
    </row>
    <row r="52" spans="1:24" s="21" customFormat="1" x14ac:dyDescent="0.25">
      <c r="A52" s="2"/>
      <c r="B52" s="32" t="s">
        <v>25</v>
      </c>
      <c r="C52" s="27"/>
      <c r="D52" s="27">
        <f>D30+D50</f>
        <v>29</v>
      </c>
      <c r="E52" s="27">
        <f t="shared" ref="E52:O52" si="8">E30+E50</f>
        <v>17</v>
      </c>
      <c r="F52" s="27">
        <f t="shared" si="8"/>
        <v>14</v>
      </c>
      <c r="G52" s="27">
        <f t="shared" si="8"/>
        <v>0</v>
      </c>
      <c r="H52" s="27">
        <f t="shared" si="8"/>
        <v>0</v>
      </c>
      <c r="I52" s="27">
        <f t="shared" si="8"/>
        <v>0</v>
      </c>
      <c r="J52" s="27">
        <f t="shared" si="8"/>
        <v>0</v>
      </c>
      <c r="K52" s="27">
        <f t="shared" si="8"/>
        <v>0</v>
      </c>
      <c r="L52" s="27">
        <f t="shared" si="8"/>
        <v>0</v>
      </c>
      <c r="M52" s="27">
        <f t="shared" si="8"/>
        <v>0</v>
      </c>
      <c r="N52" s="27">
        <f t="shared" si="8"/>
        <v>0</v>
      </c>
      <c r="O52" s="27">
        <f t="shared" si="8"/>
        <v>0</v>
      </c>
      <c r="P52" s="31"/>
      <c r="Q52" s="27"/>
      <c r="R52" s="27"/>
      <c r="T52"/>
      <c r="U52"/>
      <c r="V52"/>
      <c r="W52"/>
      <c r="X52"/>
    </row>
    <row r="53" spans="1:24" s="21" customFormat="1" x14ac:dyDescent="0.25">
      <c r="A53"/>
      <c r="B53"/>
      <c r="D53"/>
      <c r="E53"/>
      <c r="F53"/>
      <c r="G53"/>
      <c r="H53"/>
      <c r="I53"/>
      <c r="J53"/>
      <c r="K53"/>
      <c r="L53"/>
      <c r="M53"/>
      <c r="N53"/>
      <c r="O53"/>
      <c r="T53"/>
      <c r="U53"/>
      <c r="V53"/>
      <c r="W53"/>
      <c r="X53"/>
    </row>
    <row r="54" spans="1:24" s="21" customFormat="1" x14ac:dyDescent="0.25">
      <c r="A54" s="33"/>
      <c r="B54"/>
      <c r="D54"/>
      <c r="E54"/>
      <c r="F54"/>
      <c r="G54"/>
      <c r="H54"/>
      <c r="I54"/>
      <c r="J54"/>
      <c r="K54"/>
      <c r="L54"/>
      <c r="M54"/>
      <c r="N54"/>
      <c r="O54"/>
      <c r="T54"/>
      <c r="U54"/>
      <c r="V54"/>
      <c r="W54"/>
      <c r="X54"/>
    </row>
  </sheetData>
  <mergeCells count="1">
    <mergeCell ref="A1:Q1"/>
  </mergeCells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2019-20 OffRoad GP Interim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Carnegie Harriers</dc:creator>
  <cp:keywords/>
  <dc:description/>
  <cp:lastModifiedBy>Carnegie Harriers</cp:lastModifiedBy>
  <cp:revision/>
  <cp:lastPrinted>2018-05-02T15:41:58Z</cp:lastPrinted>
  <dcterms:created xsi:type="dcterms:W3CDTF">2017-01-20T20:05:50Z</dcterms:created>
  <dcterms:modified xsi:type="dcterms:W3CDTF">2019-07-08T21:26:35Z</dcterms:modified>
  <cp:category/>
  <cp:contentStatus/>
</cp:coreProperties>
</file>